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defaultThemeVersion="124226"/>
  <mc:AlternateContent xmlns:mc="http://schemas.openxmlformats.org/markup-compatibility/2006">
    <mc:Choice Requires="x15">
      <x15ac:absPath xmlns:x15ac="http://schemas.microsoft.com/office/spreadsheetml/2010/11/ac" url="https://d.docs.live.net/f6b8c3c6b40b3d99/Documentos/CRISTIAN/PANAMERICANOS 2023/ARTISTICO/PLANILLAS DE INSCRIPCIÓN EDITABLES/"/>
    </mc:Choice>
  </mc:AlternateContent>
  <xr:revisionPtr revIDLastSave="11" documentId="13_ncr:1_{CDE2870C-BF7C-4CFB-933F-0B6D06D17C3C}" xr6:coauthVersionLast="47" xr6:coauthVersionMax="47" xr10:uidLastSave="{9D1AB610-7005-4786-BBF5-730ECB74859F}"/>
  <bookViews>
    <workbookView xWindow="-120" yWindow="-120" windowWidth="29040" windowHeight="15720" activeTab="1" xr2:uid="{00000000-000D-0000-FFFF-FFFF00000000}"/>
  </bookViews>
  <sheets>
    <sheet name="EQUIPO NOVATOS" sheetId="10" r:id="rId1"/>
    <sheet name="NOVATOS" sheetId="9" r:id="rId2"/>
    <sheet name="NOVATOS (2)" sheetId="12" r:id="rId3"/>
    <sheet name="BDATOSATLETAS" sheetId="13" state="hidden" r:id="rId4"/>
    <sheet name="BDATOS DELECLUB" sheetId="14" state="hidden" r:id="rId5"/>
    <sheet name="CATEGORIAS (2)" sheetId="15" state="hidden" r:id="rId6"/>
  </sheets>
  <externalReferences>
    <externalReference r:id="rId7"/>
  </externalReferences>
  <definedNames>
    <definedName name="AAA">'CATEGORIAS (2)'!$B$3:$B$51</definedName>
    <definedName name="CAD">'CATEGORIAS (2)'!$D$6:$D$9</definedName>
    <definedName name="ESP">'CATEGORIAS (2)'!$D$5:$D$9</definedName>
    <definedName name="GEN">'CATEGORIAS (2)'!$N$3:$N$4</definedName>
    <definedName name="JUN">'CATEGORIAS (2)'!$D$8:$D$9</definedName>
    <definedName name="MIN">'CATEGORIAS (2)'!$D$4:$D$5</definedName>
    <definedName name="SEN">'CATEGORIAS (2)'!$D$9</definedName>
    <definedName name="TOT">'CATEGORIAS (2)'!$D$3</definedName>
    <definedName name="YOU">'CATEGORIAS (2)'!$D$7:$D$9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9" l="1" a="1"/>
  <c r="T22" i="9" s="1"/>
  <c r="D16" i="15" a="1"/>
  <c r="D16" i="15" s="1"/>
  <c r="T25" i="13"/>
  <c r="T32" i="13"/>
  <c r="O31" i="13"/>
  <c r="T31" i="13" s="1"/>
  <c r="P31" i="13"/>
  <c r="Q31" i="13"/>
  <c r="R31" i="13"/>
  <c r="S31" i="13"/>
  <c r="O32" i="13"/>
  <c r="P32" i="13"/>
  <c r="Q32" i="13"/>
  <c r="R32" i="13"/>
  <c r="S32" i="13"/>
  <c r="O33" i="13"/>
  <c r="T33" i="13" s="1"/>
  <c r="P33" i="13"/>
  <c r="Q33" i="13"/>
  <c r="R33" i="13"/>
  <c r="S33" i="13"/>
  <c r="O34" i="13"/>
  <c r="T34" i="13" s="1"/>
  <c r="P34" i="13"/>
  <c r="Q34" i="13"/>
  <c r="R34" i="13"/>
  <c r="S34" i="13"/>
  <c r="O35" i="13"/>
  <c r="T35" i="13" s="1"/>
  <c r="P35" i="13"/>
  <c r="Q35" i="13"/>
  <c r="R35" i="13"/>
  <c r="S35" i="13"/>
  <c r="O36" i="13"/>
  <c r="P36" i="13"/>
  <c r="Q36" i="13"/>
  <c r="R36" i="13"/>
  <c r="S36" i="13"/>
  <c r="O37" i="13"/>
  <c r="T37" i="13" s="1"/>
  <c r="P37" i="13"/>
  <c r="Q37" i="13"/>
  <c r="R37" i="13"/>
  <c r="S37" i="13"/>
  <c r="O38" i="13"/>
  <c r="P38" i="13"/>
  <c r="Q38" i="13"/>
  <c r="R38" i="13"/>
  <c r="S38" i="13"/>
  <c r="T38" i="13" s="1"/>
  <c r="O39" i="13"/>
  <c r="T39" i="13" s="1"/>
  <c r="P39" i="13"/>
  <c r="Q39" i="13"/>
  <c r="R39" i="13"/>
  <c r="S39" i="13"/>
  <c r="O40" i="13"/>
  <c r="P40" i="13"/>
  <c r="Q40" i="13"/>
  <c r="R40" i="13"/>
  <c r="S40" i="13"/>
  <c r="T40" i="13" s="1"/>
  <c r="O41" i="13"/>
  <c r="T41" i="13" s="1"/>
  <c r="P41" i="13"/>
  <c r="Q41" i="13"/>
  <c r="R41" i="13"/>
  <c r="S41" i="13"/>
  <c r="O42" i="13"/>
  <c r="T42" i="13" s="1"/>
  <c r="P42" i="13"/>
  <c r="Q42" i="13"/>
  <c r="R42" i="13"/>
  <c r="S42" i="13"/>
  <c r="O43" i="13"/>
  <c r="T43" i="13" s="1"/>
  <c r="P43" i="13"/>
  <c r="Q43" i="13"/>
  <c r="R43" i="13"/>
  <c r="S43" i="13"/>
  <c r="O44" i="13"/>
  <c r="T44" i="13" s="1"/>
  <c r="P44" i="13"/>
  <c r="Q44" i="13"/>
  <c r="R44" i="13"/>
  <c r="S44" i="13"/>
  <c r="O45" i="13"/>
  <c r="T45" i="13" s="1"/>
  <c r="P45" i="13"/>
  <c r="Q45" i="13"/>
  <c r="R45" i="13"/>
  <c r="S45" i="13"/>
  <c r="O46" i="13"/>
  <c r="P46" i="13"/>
  <c r="Q46" i="13"/>
  <c r="R46" i="13"/>
  <c r="S46" i="13"/>
  <c r="T46" i="13" s="1"/>
  <c r="O47" i="13"/>
  <c r="T47" i="13" s="1"/>
  <c r="P47" i="13"/>
  <c r="Q47" i="13"/>
  <c r="R47" i="13"/>
  <c r="S47" i="13"/>
  <c r="O48" i="13"/>
  <c r="P48" i="13"/>
  <c r="Q48" i="13"/>
  <c r="R48" i="13"/>
  <c r="S48" i="13"/>
  <c r="T48" i="13" s="1"/>
  <c r="O49" i="13"/>
  <c r="T49" i="13" s="1"/>
  <c r="P49" i="13"/>
  <c r="Q49" i="13"/>
  <c r="R49" i="13"/>
  <c r="S49" i="13"/>
  <c r="O50" i="13"/>
  <c r="T50" i="13" s="1"/>
  <c r="P50" i="13"/>
  <c r="Q50" i="13"/>
  <c r="R50" i="13"/>
  <c r="S50" i="13"/>
  <c r="O51" i="13"/>
  <c r="T51" i="13" s="1"/>
  <c r="P51" i="13"/>
  <c r="Q51" i="13"/>
  <c r="R51" i="13"/>
  <c r="S51" i="13"/>
  <c r="O52" i="13"/>
  <c r="T52" i="13" s="1"/>
  <c r="P52" i="13"/>
  <c r="Q52" i="13"/>
  <c r="R52" i="13"/>
  <c r="S52" i="13"/>
  <c r="O53" i="13"/>
  <c r="T53" i="13" s="1"/>
  <c r="P53" i="13"/>
  <c r="Q53" i="13"/>
  <c r="R53" i="13"/>
  <c r="S53" i="13"/>
  <c r="O54" i="13"/>
  <c r="P54" i="13"/>
  <c r="Q54" i="13"/>
  <c r="R54" i="13"/>
  <c r="S54" i="13"/>
  <c r="T54" i="13" s="1"/>
  <c r="P30" i="13"/>
  <c r="Q30" i="13"/>
  <c r="R30" i="13"/>
  <c r="S30" i="13"/>
  <c r="O6" i="13"/>
  <c r="P6" i="13"/>
  <c r="Q6" i="13"/>
  <c r="R6" i="13"/>
  <c r="S6" i="13"/>
  <c r="O7" i="13"/>
  <c r="P7" i="13"/>
  <c r="Q7" i="13"/>
  <c r="R7" i="13"/>
  <c r="S7" i="13"/>
  <c r="O8" i="13"/>
  <c r="P8" i="13"/>
  <c r="Q8" i="13"/>
  <c r="R8" i="13"/>
  <c r="S8" i="13"/>
  <c r="O9" i="13"/>
  <c r="P9" i="13"/>
  <c r="Q9" i="13"/>
  <c r="T9" i="13" s="1"/>
  <c r="R9" i="13"/>
  <c r="S9" i="13"/>
  <c r="O10" i="13"/>
  <c r="P10" i="13"/>
  <c r="Q10" i="13"/>
  <c r="R10" i="13"/>
  <c r="S10" i="13"/>
  <c r="O11" i="13"/>
  <c r="P11" i="13"/>
  <c r="Q11" i="13"/>
  <c r="R11" i="13"/>
  <c r="S11" i="13"/>
  <c r="O12" i="13"/>
  <c r="T12" i="13" s="1"/>
  <c r="P12" i="13"/>
  <c r="Q12" i="13"/>
  <c r="R12" i="13"/>
  <c r="S12" i="13"/>
  <c r="O13" i="13"/>
  <c r="P13" i="13"/>
  <c r="Q13" i="13"/>
  <c r="R13" i="13"/>
  <c r="S13" i="13"/>
  <c r="O14" i="13"/>
  <c r="P14" i="13"/>
  <c r="Q14" i="13"/>
  <c r="R14" i="13"/>
  <c r="S14" i="13"/>
  <c r="O15" i="13"/>
  <c r="T15" i="13" s="1"/>
  <c r="P15" i="13"/>
  <c r="Q15" i="13"/>
  <c r="R15" i="13"/>
  <c r="S15" i="13"/>
  <c r="O16" i="13"/>
  <c r="P16" i="13"/>
  <c r="Q16" i="13"/>
  <c r="R16" i="13"/>
  <c r="S16" i="13"/>
  <c r="O17" i="13"/>
  <c r="P17" i="13"/>
  <c r="T17" i="13" s="1"/>
  <c r="Q17" i="13"/>
  <c r="R17" i="13"/>
  <c r="S17" i="13"/>
  <c r="O18" i="13"/>
  <c r="P18" i="13"/>
  <c r="Q18" i="13"/>
  <c r="R18" i="13"/>
  <c r="S18" i="13"/>
  <c r="O19" i="13"/>
  <c r="T19" i="13" s="1"/>
  <c r="P19" i="13"/>
  <c r="Q19" i="13"/>
  <c r="R19" i="13"/>
  <c r="S19" i="13"/>
  <c r="O20" i="13"/>
  <c r="T20" i="13" s="1"/>
  <c r="P20" i="13"/>
  <c r="Q20" i="13"/>
  <c r="R20" i="13"/>
  <c r="S20" i="13"/>
  <c r="O21" i="13"/>
  <c r="P21" i="13"/>
  <c r="Q21" i="13"/>
  <c r="R21" i="13"/>
  <c r="S21" i="13"/>
  <c r="O22" i="13"/>
  <c r="P22" i="13"/>
  <c r="Q22" i="13"/>
  <c r="R22" i="13"/>
  <c r="S22" i="13"/>
  <c r="O23" i="13"/>
  <c r="T23" i="13" s="1"/>
  <c r="P23" i="13"/>
  <c r="Q23" i="13"/>
  <c r="R23" i="13"/>
  <c r="S23" i="13"/>
  <c r="O24" i="13"/>
  <c r="P24" i="13"/>
  <c r="Q24" i="13"/>
  <c r="T24" i="13" s="1"/>
  <c r="R24" i="13"/>
  <c r="S24" i="13"/>
  <c r="O25" i="13"/>
  <c r="P25" i="13"/>
  <c r="Q25" i="13"/>
  <c r="R25" i="13"/>
  <c r="S25" i="13"/>
  <c r="O26" i="13"/>
  <c r="T26" i="13" s="1"/>
  <c r="P26" i="13"/>
  <c r="Q26" i="13"/>
  <c r="R26" i="13"/>
  <c r="S26" i="13"/>
  <c r="O27" i="13"/>
  <c r="T27" i="13" s="1"/>
  <c r="P27" i="13"/>
  <c r="Q27" i="13"/>
  <c r="R27" i="13"/>
  <c r="S27" i="13"/>
  <c r="O28" i="13"/>
  <c r="T28" i="13" s="1"/>
  <c r="P28" i="13"/>
  <c r="Q28" i="13"/>
  <c r="R28" i="13"/>
  <c r="S28" i="13"/>
  <c r="O29" i="13"/>
  <c r="P29" i="13"/>
  <c r="Q29" i="13"/>
  <c r="R29" i="13"/>
  <c r="S29" i="13"/>
  <c r="P5" i="13"/>
  <c r="Q5" i="13"/>
  <c r="R5" i="13"/>
  <c r="S5" i="13"/>
  <c r="O30" i="13"/>
  <c r="T30" i="13" s="1"/>
  <c r="O5" i="13"/>
  <c r="P16" i="9"/>
  <c r="P17" i="9"/>
  <c r="P18" i="9"/>
  <c r="P19" i="9"/>
  <c r="P20" i="9"/>
  <c r="P21" i="9"/>
  <c r="P22" i="9"/>
  <c r="P23" i="9"/>
  <c r="P24" i="9"/>
  <c r="P25" i="9"/>
  <c r="P26" i="9"/>
  <c r="P27" i="9"/>
  <c r="P28" i="9"/>
  <c r="P29" i="9"/>
  <c r="P30" i="9"/>
  <c r="P31" i="9"/>
  <c r="P32" i="9"/>
  <c r="P33" i="9"/>
  <c r="P34" i="9"/>
  <c r="P35" i="9"/>
  <c r="P36" i="9"/>
  <c r="P37" i="9"/>
  <c r="P38" i="9"/>
  <c r="P39" i="9"/>
  <c r="P15" i="9"/>
  <c r="M43" i="9"/>
  <c r="M42" i="9"/>
  <c r="T7" i="13" l="1"/>
  <c r="T8" i="13"/>
  <c r="T6" i="13"/>
  <c r="T36" i="13"/>
  <c r="T10" i="13"/>
  <c r="T18" i="13"/>
  <c r="T5" i="13"/>
  <c r="T16" i="13"/>
  <c r="T13" i="13"/>
  <c r="T29" i="13"/>
  <c r="T21" i="13"/>
  <c r="T14" i="13"/>
  <c r="T22" i="13"/>
  <c r="T11" i="13"/>
  <c r="S55" i="13"/>
  <c r="S2" i="13"/>
  <c r="O55" i="13"/>
  <c r="P40" i="9"/>
  <c r="E8" i="12" l="1"/>
  <c r="C8" i="12"/>
  <c r="E7" i="12"/>
  <c r="C7"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Q15" i="9"/>
  <c r="T16" i="9" s="1"/>
  <c r="H54" i="13"/>
  <c r="I54" i="13"/>
  <c r="J54" i="13"/>
  <c r="K54" i="13"/>
  <c r="L54" i="13"/>
  <c r="N54" i="13"/>
  <c r="H31" i="13"/>
  <c r="I31" i="13"/>
  <c r="J31" i="13"/>
  <c r="K31" i="13"/>
  <c r="L31" i="13"/>
  <c r="N31" i="13"/>
  <c r="H32" i="13"/>
  <c r="I32" i="13"/>
  <c r="J32" i="13"/>
  <c r="K32" i="13"/>
  <c r="L32" i="13"/>
  <c r="N32" i="13"/>
  <c r="H33" i="13"/>
  <c r="I33" i="13"/>
  <c r="J33" i="13"/>
  <c r="K33" i="13"/>
  <c r="L33" i="13"/>
  <c r="N33" i="13"/>
  <c r="H34" i="13"/>
  <c r="I34" i="13"/>
  <c r="J34" i="13"/>
  <c r="K34" i="13"/>
  <c r="L34" i="13"/>
  <c r="N34" i="13"/>
  <c r="H35" i="13"/>
  <c r="I35" i="13"/>
  <c r="J35" i="13"/>
  <c r="K35" i="13"/>
  <c r="L35" i="13"/>
  <c r="N35" i="13"/>
  <c r="H36" i="13"/>
  <c r="I36" i="13"/>
  <c r="J36" i="13"/>
  <c r="K36" i="13"/>
  <c r="L36" i="13"/>
  <c r="N36" i="13"/>
  <c r="H37" i="13"/>
  <c r="I37" i="13"/>
  <c r="J37" i="13"/>
  <c r="K37" i="13"/>
  <c r="L37" i="13"/>
  <c r="N37" i="13"/>
  <c r="H38" i="13"/>
  <c r="I38" i="13"/>
  <c r="J38" i="13"/>
  <c r="K38" i="13"/>
  <c r="L38" i="13"/>
  <c r="N38" i="13"/>
  <c r="H39" i="13"/>
  <c r="I39" i="13"/>
  <c r="J39" i="13"/>
  <c r="K39" i="13"/>
  <c r="L39" i="13"/>
  <c r="N39" i="13"/>
  <c r="H40" i="13"/>
  <c r="I40" i="13"/>
  <c r="J40" i="13"/>
  <c r="K40" i="13"/>
  <c r="L40" i="13"/>
  <c r="N40" i="13"/>
  <c r="H41" i="13"/>
  <c r="I41" i="13"/>
  <c r="J41" i="13"/>
  <c r="K41" i="13"/>
  <c r="L41" i="13"/>
  <c r="N41" i="13"/>
  <c r="H42" i="13"/>
  <c r="I42" i="13"/>
  <c r="J42" i="13"/>
  <c r="K42" i="13"/>
  <c r="L42" i="13"/>
  <c r="N42" i="13"/>
  <c r="H43" i="13"/>
  <c r="I43" i="13"/>
  <c r="J43" i="13"/>
  <c r="K43" i="13"/>
  <c r="L43" i="13"/>
  <c r="N43" i="13"/>
  <c r="H44" i="13"/>
  <c r="I44" i="13"/>
  <c r="J44" i="13"/>
  <c r="K44" i="13"/>
  <c r="L44" i="13"/>
  <c r="N44" i="13"/>
  <c r="H45" i="13"/>
  <c r="I45" i="13"/>
  <c r="J45" i="13"/>
  <c r="K45" i="13"/>
  <c r="L45" i="13"/>
  <c r="N45" i="13"/>
  <c r="H46" i="13"/>
  <c r="I46" i="13"/>
  <c r="J46" i="13"/>
  <c r="K46" i="13"/>
  <c r="L46" i="13"/>
  <c r="N46" i="13"/>
  <c r="H47" i="13"/>
  <c r="I47" i="13"/>
  <c r="J47" i="13"/>
  <c r="K47" i="13"/>
  <c r="L47" i="13"/>
  <c r="N47" i="13"/>
  <c r="H48" i="13"/>
  <c r="I48" i="13"/>
  <c r="J48" i="13"/>
  <c r="K48" i="13"/>
  <c r="L48" i="13"/>
  <c r="N48" i="13"/>
  <c r="H49" i="13"/>
  <c r="I49" i="13"/>
  <c r="J49" i="13"/>
  <c r="K49" i="13"/>
  <c r="L49" i="13"/>
  <c r="N49" i="13"/>
  <c r="H50" i="13"/>
  <c r="I50" i="13"/>
  <c r="J50" i="13"/>
  <c r="K50" i="13"/>
  <c r="L50" i="13"/>
  <c r="N50" i="13"/>
  <c r="H51" i="13"/>
  <c r="I51" i="13"/>
  <c r="J51" i="13"/>
  <c r="K51" i="13"/>
  <c r="L51" i="13"/>
  <c r="N51" i="13"/>
  <c r="H52" i="13"/>
  <c r="I52" i="13"/>
  <c r="J52" i="13"/>
  <c r="K52" i="13"/>
  <c r="L52" i="13"/>
  <c r="N52" i="13"/>
  <c r="H53" i="13"/>
  <c r="I53" i="13"/>
  <c r="J53" i="13"/>
  <c r="K53" i="13"/>
  <c r="L53" i="13"/>
  <c r="N53" i="13"/>
  <c r="N30" i="13"/>
  <c r="I30" i="13"/>
  <c r="J30" i="13"/>
  <c r="K30" i="13"/>
  <c r="L30" i="13"/>
  <c r="H30" i="13"/>
  <c r="H6" i="13"/>
  <c r="I6" i="13"/>
  <c r="J6" i="13"/>
  <c r="K6" i="13"/>
  <c r="L6" i="13"/>
  <c r="N6" i="13"/>
  <c r="H7" i="13"/>
  <c r="I7" i="13"/>
  <c r="J7" i="13"/>
  <c r="K7" i="13"/>
  <c r="L7" i="13"/>
  <c r="N7" i="13"/>
  <c r="H8" i="13"/>
  <c r="I8" i="13"/>
  <c r="J8" i="13"/>
  <c r="K8" i="13"/>
  <c r="L8" i="13"/>
  <c r="N8" i="13"/>
  <c r="H9" i="13"/>
  <c r="I9" i="13"/>
  <c r="J9" i="13"/>
  <c r="K9" i="13"/>
  <c r="L9" i="13"/>
  <c r="N9" i="13"/>
  <c r="H10" i="13"/>
  <c r="I10" i="13"/>
  <c r="J10" i="13"/>
  <c r="K10" i="13"/>
  <c r="L10" i="13"/>
  <c r="N10" i="13"/>
  <c r="H11" i="13"/>
  <c r="I11" i="13"/>
  <c r="J11" i="13"/>
  <c r="K11" i="13"/>
  <c r="L11" i="13"/>
  <c r="N11" i="13"/>
  <c r="H12" i="13"/>
  <c r="I12" i="13"/>
  <c r="J12" i="13"/>
  <c r="K12" i="13"/>
  <c r="L12" i="13"/>
  <c r="N12" i="13"/>
  <c r="H13" i="13"/>
  <c r="I13" i="13"/>
  <c r="J13" i="13"/>
  <c r="K13" i="13"/>
  <c r="L13" i="13"/>
  <c r="N13" i="13"/>
  <c r="H14" i="13"/>
  <c r="I14" i="13"/>
  <c r="J14" i="13"/>
  <c r="K14" i="13"/>
  <c r="L14" i="13"/>
  <c r="N14" i="13"/>
  <c r="H15" i="13"/>
  <c r="I15" i="13"/>
  <c r="J15" i="13"/>
  <c r="K15" i="13"/>
  <c r="L15" i="13"/>
  <c r="N15" i="13"/>
  <c r="H16" i="13"/>
  <c r="I16" i="13"/>
  <c r="J16" i="13"/>
  <c r="K16" i="13"/>
  <c r="L16" i="13"/>
  <c r="N16" i="13"/>
  <c r="H17" i="13"/>
  <c r="I17" i="13"/>
  <c r="J17" i="13"/>
  <c r="K17" i="13"/>
  <c r="L17" i="13"/>
  <c r="N17" i="13"/>
  <c r="H18" i="13"/>
  <c r="I18" i="13"/>
  <c r="J18" i="13"/>
  <c r="K18" i="13"/>
  <c r="L18" i="13"/>
  <c r="N18" i="13"/>
  <c r="H19" i="13"/>
  <c r="I19" i="13"/>
  <c r="J19" i="13"/>
  <c r="K19" i="13"/>
  <c r="L19" i="13"/>
  <c r="N19" i="13"/>
  <c r="H20" i="13"/>
  <c r="I20" i="13"/>
  <c r="J20" i="13"/>
  <c r="K20" i="13"/>
  <c r="L20" i="13"/>
  <c r="N20" i="13"/>
  <c r="H21" i="13"/>
  <c r="I21" i="13"/>
  <c r="J21" i="13"/>
  <c r="K21" i="13"/>
  <c r="L21" i="13"/>
  <c r="N21" i="13"/>
  <c r="H22" i="13"/>
  <c r="I22" i="13"/>
  <c r="J22" i="13"/>
  <c r="K22" i="13"/>
  <c r="L22" i="13"/>
  <c r="N22" i="13"/>
  <c r="H23" i="13"/>
  <c r="I23" i="13"/>
  <c r="J23" i="13"/>
  <c r="K23" i="13"/>
  <c r="L23" i="13"/>
  <c r="N23" i="13"/>
  <c r="H24" i="13"/>
  <c r="I24" i="13"/>
  <c r="J24" i="13"/>
  <c r="K24" i="13"/>
  <c r="L24" i="13"/>
  <c r="N24" i="13"/>
  <c r="H25" i="13"/>
  <c r="I25" i="13"/>
  <c r="J25" i="13"/>
  <c r="K25" i="13"/>
  <c r="L25" i="13"/>
  <c r="N25" i="13"/>
  <c r="H26" i="13"/>
  <c r="I26" i="13"/>
  <c r="J26" i="13"/>
  <c r="K26" i="13"/>
  <c r="L26" i="13"/>
  <c r="N26" i="13"/>
  <c r="H27" i="13"/>
  <c r="I27" i="13"/>
  <c r="J27" i="13"/>
  <c r="K27" i="13"/>
  <c r="L27" i="13"/>
  <c r="N27" i="13"/>
  <c r="H28" i="13"/>
  <c r="I28" i="13"/>
  <c r="J28" i="13"/>
  <c r="K28" i="13"/>
  <c r="L28" i="13"/>
  <c r="N28" i="13"/>
  <c r="H29" i="13"/>
  <c r="I29" i="13"/>
  <c r="J29" i="13"/>
  <c r="K29" i="13"/>
  <c r="L29" i="13"/>
  <c r="N29" i="13"/>
  <c r="N5" i="13"/>
  <c r="I5" i="13"/>
  <c r="J5" i="13"/>
  <c r="K5" i="13"/>
  <c r="L5" i="13"/>
  <c r="H5" i="13"/>
  <c r="G5" i="13"/>
  <c r="G13" i="13" s="1"/>
  <c r="F5" i="13"/>
  <c r="F11" i="13" s="1"/>
  <c r="E5" i="13"/>
  <c r="E9" i="13" s="1"/>
  <c r="D5" i="13"/>
  <c r="D13" i="13" s="1"/>
  <c r="C5" i="13"/>
  <c r="C11" i="13" s="1"/>
  <c r="G7" i="13"/>
  <c r="G11" i="13"/>
  <c r="G12" i="13"/>
  <c r="G15" i="13"/>
  <c r="G19" i="13"/>
  <c r="G20" i="13"/>
  <c r="G23" i="13"/>
  <c r="G26" i="13"/>
  <c r="G27" i="13"/>
  <c r="G28" i="13"/>
  <c r="G31" i="13"/>
  <c r="G34" i="13"/>
  <c r="G35" i="13"/>
  <c r="G36" i="13"/>
  <c r="G39" i="13"/>
  <c r="G42" i="13"/>
  <c r="G43" i="13"/>
  <c r="G44" i="13"/>
  <c r="G47" i="13"/>
  <c r="G50" i="13"/>
  <c r="G51" i="13"/>
  <c r="G52" i="13"/>
  <c r="G6" i="13"/>
  <c r="F10" i="13"/>
  <c r="F15" i="13"/>
  <c r="F19" i="13"/>
  <c r="F23" i="13"/>
  <c r="F27" i="13"/>
  <c r="F31" i="13"/>
  <c r="F35" i="13"/>
  <c r="F39" i="13"/>
  <c r="F43" i="13"/>
  <c r="F47" i="13"/>
  <c r="F51" i="13"/>
  <c r="F6" i="13"/>
  <c r="E13" i="13"/>
  <c r="E15" i="13"/>
  <c r="E18" i="13"/>
  <c r="E22" i="13"/>
  <c r="E23" i="13"/>
  <c r="E26" i="13"/>
  <c r="E30" i="13"/>
  <c r="E31" i="13"/>
  <c r="E34" i="13"/>
  <c r="E38" i="13"/>
  <c r="E39" i="13"/>
  <c r="E42" i="13"/>
  <c r="E46" i="13"/>
  <c r="E47" i="13"/>
  <c r="E50" i="13"/>
  <c r="E54" i="13"/>
  <c r="E6" i="13"/>
  <c r="B31" i="13"/>
  <c r="B32" i="13"/>
  <c r="B33" i="13"/>
  <c r="B34" i="13"/>
  <c r="B35" i="13"/>
  <c r="B36" i="13"/>
  <c r="B37" i="13"/>
  <c r="B38" i="13"/>
  <c r="B39" i="13"/>
  <c r="B40" i="13"/>
  <c r="B41" i="13"/>
  <c r="B42" i="13"/>
  <c r="B43" i="13"/>
  <c r="B44" i="13"/>
  <c r="B45" i="13"/>
  <c r="B46" i="13"/>
  <c r="B47" i="13"/>
  <c r="B48" i="13"/>
  <c r="B49" i="13"/>
  <c r="B50" i="13"/>
  <c r="B51" i="13"/>
  <c r="B52" i="13"/>
  <c r="B53" i="13"/>
  <c r="B54" i="13"/>
  <c r="B30" i="13"/>
  <c r="B6" i="13"/>
  <c r="B7" i="13"/>
  <c r="B8" i="13"/>
  <c r="B9" i="13"/>
  <c r="B10" i="13"/>
  <c r="B11" i="13"/>
  <c r="B12" i="13"/>
  <c r="B13" i="13"/>
  <c r="B14" i="13"/>
  <c r="B15" i="13"/>
  <c r="B16" i="13"/>
  <c r="B17" i="13"/>
  <c r="B18" i="13"/>
  <c r="B19" i="13"/>
  <c r="B20" i="13"/>
  <c r="B21" i="13"/>
  <c r="B22" i="13"/>
  <c r="B23" i="13"/>
  <c r="B24" i="13"/>
  <c r="B25" i="13"/>
  <c r="B26" i="13"/>
  <c r="B27" i="13"/>
  <c r="B28" i="13"/>
  <c r="B29" i="13"/>
  <c r="B5" i="13"/>
  <c r="I5" i="14"/>
  <c r="J5" i="14"/>
  <c r="K5" i="14"/>
  <c r="L5" i="14"/>
  <c r="M5" i="14"/>
  <c r="I6" i="14"/>
  <c r="J6" i="14"/>
  <c r="K6" i="14"/>
  <c r="L6" i="14"/>
  <c r="M6" i="14"/>
  <c r="I7" i="14"/>
  <c r="J7" i="14"/>
  <c r="K7" i="14"/>
  <c r="L7" i="14"/>
  <c r="M7" i="14"/>
  <c r="I8" i="14"/>
  <c r="J8" i="14"/>
  <c r="K8" i="14"/>
  <c r="L8" i="14"/>
  <c r="M8" i="14"/>
  <c r="I9" i="14"/>
  <c r="J9" i="14"/>
  <c r="K9" i="14"/>
  <c r="L9" i="14"/>
  <c r="M9" i="14"/>
  <c r="I10" i="14"/>
  <c r="J10" i="14"/>
  <c r="K10" i="14"/>
  <c r="L10" i="14"/>
  <c r="M10" i="14"/>
  <c r="I11" i="14"/>
  <c r="J11" i="14"/>
  <c r="K11" i="14"/>
  <c r="L11" i="14"/>
  <c r="M11" i="14"/>
  <c r="I12" i="14"/>
  <c r="J12" i="14"/>
  <c r="K12" i="14"/>
  <c r="L12" i="14"/>
  <c r="M12" i="14"/>
  <c r="I13" i="14"/>
  <c r="J13" i="14"/>
  <c r="K13" i="14"/>
  <c r="L13" i="14"/>
  <c r="M13" i="14"/>
  <c r="J4" i="14"/>
  <c r="K4" i="14"/>
  <c r="L4" i="14"/>
  <c r="M4" i="14"/>
  <c r="I4" i="14"/>
  <c r="H4" i="14"/>
  <c r="G4" i="14"/>
  <c r="G10" i="14" s="1"/>
  <c r="F4" i="14"/>
  <c r="F13" i="14" s="1"/>
  <c r="E8" i="9"/>
  <c r="E7" i="9"/>
  <c r="E4" i="14"/>
  <c r="E13" i="14" s="1"/>
  <c r="D4" i="14"/>
  <c r="D8" i="14" s="1"/>
  <c r="C13" i="14"/>
  <c r="C12" i="14"/>
  <c r="C11" i="14"/>
  <c r="H10" i="14"/>
  <c r="C10" i="14"/>
  <c r="C9" i="14"/>
  <c r="H8" i="14"/>
  <c r="F8" i="14"/>
  <c r="C8" i="14"/>
  <c r="H7" i="14"/>
  <c r="C7" i="14"/>
  <c r="F6" i="14"/>
  <c r="C6" i="14"/>
  <c r="H5" i="14"/>
  <c r="F5" i="14"/>
  <c r="C5" i="14"/>
  <c r="H12" i="14"/>
  <c r="F10" i="14"/>
  <c r="C4" i="14"/>
  <c r="N43" i="9"/>
  <c r="C7" i="9"/>
  <c r="C8" i="9"/>
  <c r="N11" i="12"/>
  <c r="T17" i="12" s="1"/>
  <c r="L11" i="12"/>
  <c r="T16" i="12" s="1"/>
  <c r="N49" i="12"/>
  <c r="N48" i="12"/>
  <c r="Q15" i="12"/>
  <c r="N42" i="9"/>
  <c r="E53" i="13" l="1"/>
  <c r="E37" i="13"/>
  <c r="E21" i="13"/>
  <c r="F50" i="13"/>
  <c r="F34" i="13"/>
  <c r="F26" i="13"/>
  <c r="F9" i="13"/>
  <c r="G18" i="13"/>
  <c r="G10" i="13"/>
  <c r="E52" i="13"/>
  <c r="E44" i="13"/>
  <c r="E36" i="13"/>
  <c r="E28" i="13"/>
  <c r="E20" i="13"/>
  <c r="E8" i="13"/>
  <c r="F49" i="13"/>
  <c r="F41" i="13"/>
  <c r="F33" i="13"/>
  <c r="F25" i="13"/>
  <c r="F17" i="13"/>
  <c r="F8" i="13"/>
  <c r="G49" i="13"/>
  <c r="G41" i="13"/>
  <c r="G33" i="13"/>
  <c r="G25" i="13"/>
  <c r="G17" i="13"/>
  <c r="G9" i="13"/>
  <c r="E45" i="13"/>
  <c r="E29" i="13"/>
  <c r="E11" i="13"/>
  <c r="F42" i="13"/>
  <c r="F18" i="13"/>
  <c r="E51" i="13"/>
  <c r="E43" i="13"/>
  <c r="E35" i="13"/>
  <c r="E27" i="13"/>
  <c r="E19" i="13"/>
  <c r="E7" i="13"/>
  <c r="F48" i="13"/>
  <c r="F40" i="13"/>
  <c r="F32" i="13"/>
  <c r="F24" i="13"/>
  <c r="F16" i="13"/>
  <c r="F7" i="13"/>
  <c r="G48" i="13"/>
  <c r="G40" i="13"/>
  <c r="G32" i="13"/>
  <c r="G24" i="13"/>
  <c r="G16" i="13"/>
  <c r="G8" i="13"/>
  <c r="E49" i="13"/>
  <c r="E41" i="13"/>
  <c r="E33" i="13"/>
  <c r="E25" i="13"/>
  <c r="E17" i="13"/>
  <c r="F54" i="13"/>
  <c r="F46" i="13"/>
  <c r="F38" i="13"/>
  <c r="F30" i="13"/>
  <c r="F22" i="13"/>
  <c r="F14" i="13"/>
  <c r="G54" i="13"/>
  <c r="G46" i="13"/>
  <c r="G38" i="13"/>
  <c r="G30" i="13"/>
  <c r="G22" i="13"/>
  <c r="G14" i="13"/>
  <c r="E48" i="13"/>
  <c r="E40" i="13"/>
  <c r="E32" i="13"/>
  <c r="E24" i="13"/>
  <c r="E16" i="13"/>
  <c r="F53" i="13"/>
  <c r="F45" i="13"/>
  <c r="F37" i="13"/>
  <c r="F29" i="13"/>
  <c r="F21" i="13"/>
  <c r="F13" i="13"/>
  <c r="G53" i="13"/>
  <c r="G45" i="13"/>
  <c r="G37" i="13"/>
  <c r="G29" i="13"/>
  <c r="G21" i="13"/>
  <c r="F52" i="13"/>
  <c r="F44" i="13"/>
  <c r="F36" i="13"/>
  <c r="F28" i="13"/>
  <c r="F20" i="13"/>
  <c r="F12" i="13"/>
  <c r="M38" i="13"/>
  <c r="M50" i="13"/>
  <c r="M47" i="13"/>
  <c r="M31" i="13"/>
  <c r="M51" i="13"/>
  <c r="M32" i="13"/>
  <c r="M46" i="13"/>
  <c r="M44" i="13"/>
  <c r="M37" i="13"/>
  <c r="M54" i="13"/>
  <c r="M48" i="13"/>
  <c r="M42" i="13"/>
  <c r="M8" i="13"/>
  <c r="M22" i="13"/>
  <c r="M7" i="13"/>
  <c r="R17" i="12"/>
  <c r="M45" i="12" s="1"/>
  <c r="N45" i="12" s="1"/>
  <c r="M17" i="13"/>
  <c r="P40" i="12"/>
  <c r="R17" i="9" s="1"/>
  <c r="M45" i="9" s="1"/>
  <c r="N45" i="9" s="1"/>
  <c r="D7" i="13"/>
  <c r="M35" i="13"/>
  <c r="M52" i="13"/>
  <c r="M40" i="13"/>
  <c r="M34" i="13"/>
  <c r="M39" i="13"/>
  <c r="M45" i="13"/>
  <c r="M43" i="13"/>
  <c r="M36" i="13"/>
  <c r="M53" i="13"/>
  <c r="M33" i="13"/>
  <c r="M41" i="13"/>
  <c r="M49" i="13"/>
  <c r="C54" i="13"/>
  <c r="D53" i="13"/>
  <c r="D47" i="13"/>
  <c r="D43" i="13"/>
  <c r="D36" i="13"/>
  <c r="D32" i="13"/>
  <c r="D54" i="13"/>
  <c r="D44" i="13"/>
  <c r="D34" i="13"/>
  <c r="M14" i="13"/>
  <c r="M6" i="13"/>
  <c r="D52" i="13"/>
  <c r="D42" i="13"/>
  <c r="D31" i="13"/>
  <c r="M11" i="13"/>
  <c r="D51" i="13"/>
  <c r="D40" i="13"/>
  <c r="D30" i="13"/>
  <c r="M9" i="13"/>
  <c r="D50" i="13"/>
  <c r="D39" i="13"/>
  <c r="D26" i="13"/>
  <c r="M26" i="13"/>
  <c r="D48" i="13"/>
  <c r="D38" i="13"/>
  <c r="D24" i="13"/>
  <c r="D6" i="13"/>
  <c r="D46" i="13"/>
  <c r="D35" i="13"/>
  <c r="D27" i="13"/>
  <c r="D23" i="13"/>
  <c r="D20" i="13"/>
  <c r="D19" i="13"/>
  <c r="D28" i="13"/>
  <c r="C25" i="13"/>
  <c r="M16" i="13"/>
  <c r="M15" i="13"/>
  <c r="C13" i="13"/>
  <c r="M21" i="13"/>
  <c r="M19" i="13"/>
  <c r="M13" i="13"/>
  <c r="M18" i="13"/>
  <c r="M24" i="13"/>
  <c r="M23" i="13"/>
  <c r="M10" i="13"/>
  <c r="D22" i="13"/>
  <c r="D18" i="13"/>
  <c r="D15" i="13"/>
  <c r="D16" i="13"/>
  <c r="D14" i="13"/>
  <c r="D12" i="13"/>
  <c r="D11" i="13"/>
  <c r="D10" i="13"/>
  <c r="E9" i="14"/>
  <c r="D8" i="13"/>
  <c r="E8" i="14"/>
  <c r="C22" i="13"/>
  <c r="D49" i="13"/>
  <c r="D41" i="13"/>
  <c r="D33" i="13"/>
  <c r="D25" i="13"/>
  <c r="D17" i="13"/>
  <c r="D9" i="13"/>
  <c r="E11" i="14"/>
  <c r="M5" i="13"/>
  <c r="M20" i="13"/>
  <c r="M25" i="13"/>
  <c r="D45" i="13"/>
  <c r="D37" i="13"/>
  <c r="D29" i="13"/>
  <c r="D21" i="13"/>
  <c r="M29" i="13"/>
  <c r="M12" i="13"/>
  <c r="C46" i="13"/>
  <c r="M28" i="13"/>
  <c r="M27" i="13"/>
  <c r="C49" i="13"/>
  <c r="C17" i="13"/>
  <c r="C41" i="13"/>
  <c r="C38" i="13"/>
  <c r="C33" i="13"/>
  <c r="C30" i="13"/>
  <c r="C48" i="13"/>
  <c r="C40" i="13"/>
  <c r="C32" i="13"/>
  <c r="C24" i="13"/>
  <c r="C16" i="13"/>
  <c r="C6" i="13"/>
  <c r="C47" i="13"/>
  <c r="C39" i="13"/>
  <c r="C31" i="13"/>
  <c r="C23" i="13"/>
  <c r="C15" i="13"/>
  <c r="E14" i="13"/>
  <c r="C53" i="13"/>
  <c r="C45" i="13"/>
  <c r="C37" i="13"/>
  <c r="C29" i="13"/>
  <c r="C21" i="13"/>
  <c r="C10" i="13"/>
  <c r="E12" i="13"/>
  <c r="C52" i="13"/>
  <c r="C44" i="13"/>
  <c r="C36" i="13"/>
  <c r="C28" i="13"/>
  <c r="C20" i="13"/>
  <c r="C9" i="13"/>
  <c r="Q2" i="13"/>
  <c r="P2" i="13"/>
  <c r="M30" i="13"/>
  <c r="C51" i="13"/>
  <c r="C43" i="13"/>
  <c r="C35" i="13"/>
  <c r="C27" i="13"/>
  <c r="C19" i="13"/>
  <c r="C8" i="13"/>
  <c r="E10" i="13"/>
  <c r="R2" i="13"/>
  <c r="C50" i="13"/>
  <c r="C42" i="13"/>
  <c r="C34" i="13"/>
  <c r="C26" i="13"/>
  <c r="C18" i="13"/>
  <c r="C7" i="13"/>
  <c r="C14" i="13"/>
  <c r="C12" i="13"/>
  <c r="G11" i="14"/>
  <c r="G5" i="14"/>
  <c r="G7" i="14"/>
  <c r="P55" i="13"/>
  <c r="D6" i="14"/>
  <c r="G13" i="14"/>
  <c r="D11" i="14"/>
  <c r="Q55" i="13"/>
  <c r="E6" i="14"/>
  <c r="G8" i="14"/>
  <c r="D9" i="14"/>
  <c r="F11" i="14"/>
  <c r="H13" i="14"/>
  <c r="R55" i="13"/>
  <c r="G6" i="14"/>
  <c r="D7" i="14"/>
  <c r="F9" i="14"/>
  <c r="H11" i="14"/>
  <c r="E12" i="14"/>
  <c r="H6" i="14"/>
  <c r="E7" i="14"/>
  <c r="G9" i="14"/>
  <c r="D10" i="14"/>
  <c r="F12" i="14"/>
  <c r="D12" i="14"/>
  <c r="D5" i="14"/>
  <c r="F7" i="14"/>
  <c r="H9" i="14"/>
  <c r="E10" i="14"/>
  <c r="G12" i="14"/>
  <c r="D13" i="14"/>
  <c r="E5" i="14"/>
  <c r="T17" i="9"/>
  <c r="M42" i="12"/>
  <c r="N42" i="12" s="1"/>
  <c r="M46" i="12"/>
  <c r="N46" i="12" s="1"/>
  <c r="M47" i="12"/>
  <c r="N47" i="12" s="1"/>
  <c r="M43" i="12"/>
  <c r="N43" i="12" s="1"/>
  <c r="N46" i="9"/>
  <c r="N47" i="9"/>
  <c r="R16" i="9" l="1"/>
  <c r="M44" i="9" s="1"/>
  <c r="N44" i="9" s="1"/>
  <c r="N48" i="9" s="1"/>
  <c r="R16" i="12"/>
  <c r="M44" i="12" s="1"/>
  <c r="N44" i="12" s="1"/>
  <c r="N50" i="12" s="1"/>
  <c r="T5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Ramirez</author>
  </authors>
  <commentList>
    <comment ref="M44" authorId="0" shapeId="0" xr:uid="{88D14453-1F34-4D0A-89D2-B0A81D8E2BC7}">
      <text>
        <r>
          <rPr>
            <b/>
            <sz val="9"/>
            <color indexed="81"/>
            <rFont val="Tahoma"/>
            <family val="2"/>
          </rPr>
          <t>Cristian Ramirez:</t>
        </r>
        <r>
          <rPr>
            <sz val="9"/>
            <color indexed="81"/>
            <rFont val="Tahoma"/>
            <family val="2"/>
          </rPr>
          <t xml:space="preserve">
Diligencie la cantida aquí</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<sst xmlns="http://schemas.openxmlformats.org/spreadsheetml/2006/main" count="156" uniqueCount="83">
  <si>
    <t>COMISIÓN PATINAJE ARTÍSTICO</t>
  </si>
  <si>
    <t>CLUB:</t>
  </si>
  <si>
    <t>E-MAIL:</t>
  </si>
  <si>
    <t>EFICIENCIA Y MODALIDAD / EFFICIENCY AND DISCIPLINE</t>
  </si>
  <si>
    <t>Nº</t>
  </si>
  <si>
    <t xml:space="preserve">NOMBRES APELLIDOS
FIRST NAME LAST NAME </t>
  </si>
  <si>
    <t>GÉNERO  
GENDER</t>
  </si>
  <si>
    <t>FECHA NACIMIENTO
DATE OF BIRTH</t>
  </si>
  <si>
    <t>CATEGORÍA  
CATEGORY</t>
  </si>
  <si>
    <t>Masculino
Men</t>
  </si>
  <si>
    <t>Femenino
Ladies</t>
  </si>
  <si>
    <t>Día
Day</t>
  </si>
  <si>
    <t>Mes
Month</t>
  </si>
  <si>
    <t>Año Year</t>
  </si>
  <si>
    <t>INFORMACIÓN COMPETIDORES / SKATERS' INFORMATION</t>
  </si>
  <si>
    <t xml:space="preserve">NOMBRES APELLIDOS 
FIRST NAME LAST NAME </t>
  </si>
  <si>
    <t>JUNIOR</t>
  </si>
  <si>
    <t>SENIOR</t>
  </si>
  <si>
    <t>DELEGADO 
DELEGATE</t>
  </si>
  <si>
    <t>ENTRENADOR COACH</t>
  </si>
  <si>
    <t>E-MAIL</t>
  </si>
  <si>
    <t>PAÍS/COUNTRY:</t>
  </si>
  <si>
    <t>DELEGATE SIGNATURE</t>
  </si>
  <si>
    <t>SMALL</t>
  </si>
  <si>
    <t>LARGE</t>
  </si>
  <si>
    <t>QUARTET</t>
  </si>
  <si>
    <t>PRECISION</t>
  </si>
  <si>
    <t>TOTS</t>
  </si>
  <si>
    <t>MINI</t>
  </si>
  <si>
    <t>ESPOIR</t>
  </si>
  <si>
    <t>CADETES</t>
  </si>
  <si>
    <t>WHATSAPP NUMBER</t>
  </si>
  <si>
    <t>INFORMACIÓN DELEGADOS Y ENTRENADORES / DELEGATES AND COACHES' INFORMATION</t>
  </si>
  <si>
    <t>PATINADORES - NOVATOS
SKATERS - BEGINNERS</t>
  </si>
  <si>
    <t>NOVATOS / BEGINNERS B</t>
  </si>
  <si>
    <t>NOVATOS / BEGINNERS C</t>
  </si>
  <si>
    <t>NOVATOS / BEGINNERS A</t>
  </si>
  <si>
    <t>DELEGADOS Y ENTRENADORES - NOVATOS
DELEGATES AND COACHES - BEGINNERS</t>
  </si>
  <si>
    <t>DESCRIPCIÓN</t>
  </si>
  <si>
    <t>ESTABLECIDO EN RESOLUCIÓN</t>
  </si>
  <si>
    <t>NUMERO DE DEPORTISTAS</t>
  </si>
  <si>
    <t>VALOR A TRANSFERIR</t>
  </si>
  <si>
    <t>VALOR TOTAL A TRANSFERIR POR CLUB</t>
  </si>
  <si>
    <t>VALOR INSCRIPCIÓN ORDINARIA CLUB EQUIPO O ESCUELAS - ORDINARY REGISTRATION VALUE CLUB TEAM OR SCHOOLS</t>
  </si>
  <si>
    <t>VALOR INSCRIPCIÓN EXTRAORDINARIA CLUB EQUIPO O ESCUELAS - EXTRAORDINARY REGISTRATION VALUE CLUB TEAM OR SCHOOLS</t>
  </si>
  <si>
    <t>VALOR TOTAL DEPORTISTAS POR MODALIDAD INSCRIPCIÓN ORDINARIA - TOTAL VALUE ATHLETES BY MODALITY ORDINARY REGISTRATION</t>
  </si>
  <si>
    <t>VALOR TOTAL DEPORTISTAS POR MODALIDAD INSCRIPCIÓN  EXTRAORDINARIA - TOTAL VALUE ATHLETES BY MODALITY EXTRAORDINARY REGISTRATION</t>
  </si>
  <si>
    <t>VALOR TOTAL POR MODALIDAD EXTRA ORDINARIA - TOTAL VALUE FOR EXTRA ORDINARY MODALITY</t>
  </si>
  <si>
    <t>VALOR TOTAL POR MODALIDAD EXTRA EXTRAORDINARIA - TOTAL VALUE FOR EXTRA EXTRAORDINARY MODALITY</t>
  </si>
  <si>
    <t>VALOR TÉCNICO EXTRA ORDINARIO - EXTRA ORDINARY TECHNICAL VALUE</t>
  </si>
  <si>
    <t>VALOR DE TÉCNICO EXTRA - EXTRAORDINARIO - EXTRA EXTRAORDINARY TECHNICAL VALUE</t>
  </si>
  <si>
    <t>LIBRE ORDINARIA</t>
  </si>
  <si>
    <t>LIBRE EXTRA</t>
  </si>
  <si>
    <t>ORDINARIA</t>
  </si>
  <si>
    <t>EXTRAORDINARIA</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</si>
  <si>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incomplete information will not be considered. Do not modify the structure of this form. If the box has selection list, please use it.
Se debe llenar una planilla para inscripciones ordinarias y otra para las extraordinarias.   Si el numero de deportistas supera al numero de casillas, avance a la siguiente pestaña (NOVATOS2)
Separate forms must be filled for ordinary and extraordinary registrations.   If the athletes exceed the rows in this form, go to the next tab (NOVATOS2)</t>
  </si>
  <si>
    <t>MARQUE CON EL NUMERO 1 EL TIPO DE INSCRIPCIÓN QUE ESTA REALIZANDO PARA QUE APAREZCA EL TOTAL A PAGAR EN LA PARTE INFERIOR DE LA PLANILLA.
MARK WITH THE NUMBER (1) THE KIND OF REGISTRATION YOU ARE FILLING IN THE BOXES ON THE SIDE SO THE TOTAL AMOUNT TO BE PAID APPEARS AT THE BOTTOM OF THE FORM</t>
  </si>
  <si>
    <t xml:space="preserve">FEDERACIÓN: </t>
  </si>
  <si>
    <t>Por favor use letras mayúsculas. Para seleccionar rol (delegado/entrenador) utilice una X en la casilla correspondiente. Límite de entrenadores por CLUB tres (3) y delegados uno (1). Los demás entrenadores podrán ser inscritos pero pagarán una tasa de inscripción.
Please use capital letters. To select the role (delegate/coach) use an X in the box. Limit of number of coaches per CLUB is three (3) and one (1) delegate. The extra coaches can be register but they have to pay a registration fee.</t>
  </si>
  <si>
    <t>PRESIDENT, FEDERATION OR CLUB - SIGNATURE</t>
  </si>
  <si>
    <t>TIPO DE INS.</t>
  </si>
  <si>
    <t>ORD.</t>
  </si>
  <si>
    <t>EXTRA.</t>
  </si>
  <si>
    <t xml:space="preserve">CLUB </t>
  </si>
  <si>
    <t>FEDERACIÓN</t>
  </si>
  <si>
    <t>PAIS</t>
  </si>
  <si>
    <t>FECHA DE NACIMIENTO</t>
  </si>
  <si>
    <t>CLUB</t>
  </si>
  <si>
    <t>EXT.</t>
  </si>
  <si>
    <t>TOTAL MODALIDADES</t>
  </si>
  <si>
    <t>PRE PROMOCIONAL</t>
  </si>
  <si>
    <t>FIGURAS</t>
  </si>
  <si>
    <t xml:space="preserve">LIBRE </t>
  </si>
  <si>
    <t>DISCIPLINA - DISCIPLINE</t>
  </si>
  <si>
    <t>LIBRE</t>
  </si>
  <si>
    <t>AÑO</t>
  </si>
  <si>
    <t>CATEGORIA</t>
  </si>
  <si>
    <t xml:space="preserve"> BÁSICA /BASIC </t>
  </si>
  <si>
    <t>Masculino/Men</t>
  </si>
  <si>
    <t xml:space="preserve"> INTERMEDIA   /INTERMEDIATE </t>
  </si>
  <si>
    <t>Femenino/Ladies</t>
  </si>
  <si>
    <t>CADETE</t>
  </si>
  <si>
    <t>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</si>
</sst>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USD]\ * #,##0_-;\-[$USD]\ * #,##0_-;_-[$USD]\ * &quot;-&quot;??_-;_-@"/>
    <numFmt numFmtId="165" formatCode="_-[$USD]\ * #,##0.00_-;\-[$USD]\ * #,##0.00_-;_-[$USD]\ * &quot;-&quot;??_-;_-@"/>
  </numFmts>
  <fonts count="62">
    <font>
      <sz val="11"/>
      <color theme="1"/>
      <name val="Calibri"/>
      <family val="2"/>
      <scheme val="minor"/>
    </font>
    <font>
      <b/>
      <sz val="18"/>
      <name val="Myriad Pro"/>
      <family val="2"/>
    </font>
    <font>
      <b/>
      <sz val="11"/>
      <name val="Myriad Pro"/>
      <family val="2"/>
    </font>
    <font>
      <sz val="11"/>
      <color theme="1"/>
      <name val="Myriad Pro"/>
      <family val="2"/>
    </font>
    <font>
      <b/>
      <sz val="24"/>
      <color theme="0"/>
      <name val="Myriad Pro"/>
      <family val="2"/>
    </font>
    <font>
      <b/>
      <sz val="11"/>
      <color theme="1"/>
      <name val="Myriad Pro"/>
      <family val="2"/>
    </font>
    <font>
      <b/>
      <sz val="10"/>
      <color theme="1"/>
      <name val="Myriad Pro"/>
      <family val="2"/>
    </font>
    <font>
      <b/>
      <sz val="12"/>
      <color theme="1"/>
      <name val="Myriad Pro"/>
      <family val="2"/>
    </font>
    <font>
      <sz val="12"/>
      <color theme="1"/>
      <name val="Myriad Pro"/>
      <family val="2"/>
    </font>
    <font>
      <b/>
      <sz val="12"/>
      <color theme="0"/>
      <name val="Myriad Pro"/>
      <family val="2"/>
    </font>
    <font>
      <b/>
      <sz val="11"/>
      <color theme="0"/>
      <name val="Myriad Pro"/>
      <family val="2"/>
    </font>
    <font>
      <b/>
      <sz val="16"/>
      <name val="Myriad Pro"/>
      <family val="2"/>
    </font>
    <font>
      <b/>
      <sz val="10"/>
      <name val="Myriad Pro"/>
    </font>
    <font>
      <sz val="11"/>
      <color theme="0"/>
      <name val="Calibri"/>
      <family val="2"/>
      <scheme val="minor"/>
    </font>
    <font>
      <b/>
      <sz val="9"/>
      <name val="Myriad Pro"/>
      <family val="2"/>
    </font>
    <font>
      <b/>
      <sz val="20"/>
      <color rgb="FF92D050"/>
      <name val="Myriad Pro"/>
      <family val="2"/>
    </font>
    <font>
      <b/>
      <sz val="11"/>
      <color rgb="FF92D050"/>
      <name val="Myriad Pro"/>
      <family val="2"/>
    </font>
    <font>
      <sz val="11"/>
      <color rgb="FF92D050"/>
      <name val="Calibri"/>
      <family val="2"/>
      <scheme val="minor"/>
    </font>
    <font>
      <sz val="11"/>
      <color rgb="FF92D050"/>
      <name val="Myriad Pro"/>
      <family val="2"/>
    </font>
    <font>
      <b/>
      <sz val="12"/>
      <color rgb="FF92D050"/>
      <name val="Myriad Pro"/>
      <family val="2"/>
    </font>
    <font>
      <sz val="12"/>
      <name val="Myriad Pro"/>
    </font>
    <font>
      <b/>
      <sz val="11"/>
      <color theme="1"/>
      <name val="Myriad Pro"/>
    </font>
    <font>
      <b/>
      <sz val="10"/>
      <color theme="1"/>
      <name val="Myriad Pro"/>
    </font>
    <font>
      <b/>
      <sz val="10"/>
      <color theme="0"/>
      <name val="Myriad Pro"/>
    </font>
    <font>
      <sz val="11"/>
      <color theme="0"/>
      <name val="Myriad Pro"/>
    </font>
    <font>
      <sz val="10"/>
      <color theme="0"/>
      <name val="Myriad Pro"/>
    </font>
    <font>
      <sz val="14"/>
      <color theme="1"/>
      <name val="Myriad Pro"/>
    </font>
    <font>
      <b/>
      <sz val="14"/>
      <color theme="1"/>
      <name val="Myriad Pro"/>
    </font>
    <font>
      <sz val="9"/>
      <color indexed="81"/>
      <name val="Tahoma"/>
      <family val="2"/>
    </font>
    <font>
      <b/>
      <sz val="9"/>
      <color indexed="81"/>
      <name val="Tahoma"/>
      <family val="2"/>
    </font>
    <font>
      <sz val="11"/>
      <color theme="0"/>
      <name val="Myriad Pro"/>
      <family val="2"/>
    </font>
    <font>
      <sz val="12"/>
      <color theme="0"/>
      <name val="Myriad Pro"/>
      <family val="2"/>
    </font>
    <font>
      <b/>
      <sz val="20"/>
      <name val="Myriad Pro"/>
      <family val="2"/>
    </font>
    <font>
      <b/>
      <sz val="11"/>
      <color theme="1"/>
      <name val="Calibri"/>
      <family val="2"/>
      <scheme val="minor"/>
    </font>
    <font>
      <b/>
      <sz val="20"/>
      <color theme="1"/>
      <name val="Calibri"/>
      <family val="2"/>
      <scheme val="minor"/>
    </font>
    <font>
      <b/>
      <sz val="10"/>
      <color theme="0"/>
      <name val="Myriad Pro"/>
      <family val="2"/>
    </font>
    <font>
      <b/>
      <sz val="10"/>
      <name val="Myriad Pro"/>
      <family val="2"/>
    </font>
    <font>
      <b/>
      <sz val="12"/>
      <color theme="1"/>
      <name val="Calibri"/>
      <family val="2"/>
      <scheme val="minor"/>
    </font>
    <font>
      <b/>
      <sz val="18"/>
      <color theme="1"/>
      <name val="Calibri"/>
      <family val="2"/>
      <scheme val="minor"/>
    </font>
    <font>
      <sz val="11"/>
      <name val="Myriad Pro"/>
    </font>
    <font>
      <b/>
      <sz val="12"/>
      <name val="Myriad Pro"/>
    </font>
    <font>
      <b/>
      <sz val="11"/>
      <name val="Myriad Pro"/>
    </font>
    <font>
      <b/>
      <sz val="14"/>
      <name val="Myriad Pro"/>
    </font>
    <font>
      <sz val="10"/>
      <name val="Myriad Pro"/>
    </font>
    <font>
      <b/>
      <sz val="12"/>
      <color theme="0"/>
      <name val="Myriad Pro"/>
    </font>
    <font>
      <sz val="12"/>
      <color theme="0"/>
      <name val="Myriad Pro"/>
    </font>
    <font>
      <b/>
      <sz val="12"/>
      <color theme="1"/>
      <name val="Myriad Pro"/>
    </font>
    <font>
      <b/>
      <sz val="11"/>
      <color theme="0"/>
      <name val="Calibri"/>
      <family val="2"/>
      <scheme val="minor"/>
    </font>
    <font>
      <b/>
      <sz val="26"/>
      <name val="Myriad Pro"/>
      <family val="2"/>
    </font>
    <font>
      <b/>
      <sz val="18"/>
      <color rgb="FF92D050"/>
      <name val="Myriad Pro"/>
    </font>
    <font>
      <b/>
      <sz val="18"/>
      <name val="Myriad Pro"/>
    </font>
    <font>
      <sz val="18"/>
      <name val="Myriad Pro"/>
    </font>
    <font>
      <b/>
      <sz val="18"/>
      <color theme="1"/>
      <name val="Myriad Pro"/>
    </font>
    <font>
      <sz val="18"/>
      <color theme="1"/>
      <name val="Myriad Pro"/>
    </font>
    <font>
      <b/>
      <sz val="18"/>
      <color rgb="FF92D050"/>
      <name val="Myriad Pro"/>
      <family val="2"/>
    </font>
    <font>
      <sz val="18"/>
      <color theme="1"/>
      <name val="Myriad Pro"/>
      <family val="2"/>
    </font>
    <font>
      <b/>
      <sz val="18"/>
      <color theme="1"/>
      <name val="Myriad Pro"/>
      <family val="2"/>
    </font>
    <font>
      <b/>
      <sz val="11"/>
      <name val="Calibri"/>
      <family val="2"/>
    </font>
    <font>
      <sz val="12"/>
      <name val="Calibri"/>
      <family val="2"/>
    </font>
    <font>
      <sz val="18"/>
      <color theme="0"/>
      <name val="Myriad Pro"/>
    </font>
    <font>
      <b/>
      <sz val="18"/>
      <color theme="0"/>
      <name val="Myriad Pro"/>
    </font>
    <font>
      <b/>
      <sz val="11"/>
      <color theme="0"/>
      <name val="Myriad Pro"/>
    </font>
  </fonts>
  <fills count="16">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39997558519241921"/>
        <bgColor rgb="FFA5A5A5"/>
      </patternFill>
    </fill>
    <fill>
      <patternFill patternType="solid">
        <fgColor theme="0"/>
        <bgColor theme="0"/>
      </patternFill>
    </fill>
    <fill>
      <patternFill patternType="solid">
        <fgColor theme="6" tint="0.39997558519241921"/>
        <bgColor theme="0"/>
      </patternFill>
    </fill>
    <fill>
      <patternFill patternType="solid">
        <fgColor theme="0"/>
        <bgColor rgb="FFA5A5A5"/>
      </patternFill>
    </fill>
    <fill>
      <patternFill patternType="solid">
        <fgColor theme="0"/>
        <bgColor indexed="64"/>
      </patternFill>
    </fill>
    <fill>
      <patternFill patternType="solid">
        <fgColor theme="6" tint="0.59999389629810485"/>
        <bgColor theme="0"/>
      </patternFill>
    </fill>
    <fill>
      <patternFill patternType="solid">
        <fgColor rgb="FFFFFF00"/>
        <bgColor indexed="64"/>
      </patternFill>
    </fill>
    <fill>
      <patternFill patternType="solid">
        <fgColor theme="6" tint="-0.24997711111789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0"/>
      </top>
      <bottom/>
      <diagonal/>
    </border>
    <border>
      <left/>
      <right/>
      <top style="thick">
        <color theme="0"/>
      </top>
      <bottom/>
      <diagonal/>
    </border>
  </borders>
  <cellStyleXfs count="1">
    <xf numFmtId="0" fontId="0" fillId="0" borderId="0"/>
  </cellStyleXfs>
  <cellXfs count="225">
    <xf numFmtId="0" fontId="0" fillId="0" borderId="0" xfId="0"/>
    <xf numFmtId="0" fontId="3" fillId="0" borderId="0" xfId="0" applyFont="1"/>
    <xf numFmtId="0" fontId="4" fillId="0" borderId="0" xfId="0" applyFont="1"/>
    <xf numFmtId="0" fontId="3" fillId="0" borderId="0" xfId="0" applyFont="1" applyAlignment="1">
      <alignment wrapText="1"/>
    </xf>
    <xf numFmtId="0" fontId="6" fillId="0" borderId="0" xfId="0" applyFont="1" applyAlignment="1">
      <alignment vertical="top" wrapText="1"/>
    </xf>
    <xf numFmtId="0" fontId="8" fillId="0" borderId="0" xfId="0" applyFont="1" applyAlignment="1">
      <alignment vertical="top" wrapText="1"/>
    </xf>
    <xf numFmtId="0" fontId="0" fillId="0" borderId="1" xfId="0" applyBorder="1"/>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3" fillId="0" borderId="0" xfId="0" applyFont="1"/>
    <xf numFmtId="0" fontId="17" fillId="0" borderId="0" xfId="0" applyFont="1"/>
    <xf numFmtId="0" fontId="18" fillId="0" borderId="0" xfId="0" applyFont="1"/>
    <xf numFmtId="0" fontId="3" fillId="0" borderId="0" xfId="0" applyFont="1" applyAlignment="1">
      <alignment horizontal="center"/>
    </xf>
    <xf numFmtId="0" fontId="7" fillId="0" borderId="0" xfId="0" applyFont="1" applyAlignment="1">
      <alignment vertical="top" wrapText="1"/>
    </xf>
    <xf numFmtId="0" fontId="22" fillId="4" borderId="1" xfId="0" applyFont="1" applyFill="1" applyBorder="1" applyAlignment="1">
      <alignment horizontal="center" vertical="center" wrapText="1"/>
    </xf>
    <xf numFmtId="0" fontId="23" fillId="7" borderId="0" xfId="0" applyFont="1" applyFill="1" applyAlignment="1">
      <alignment vertical="center" wrapText="1"/>
    </xf>
    <xf numFmtId="0" fontId="24" fillId="8" borderId="0" xfId="0" applyFont="1" applyFill="1"/>
    <xf numFmtId="165" fontId="25" fillId="5" borderId="0" xfId="0" applyNumberFormat="1" applyFont="1" applyFill="1" applyAlignment="1">
      <alignment vertical="center"/>
    </xf>
    <xf numFmtId="165" fontId="25" fillId="5" borderId="0" xfId="0" applyNumberFormat="1" applyFont="1" applyFill="1" applyAlignment="1">
      <alignment horizontal="center" vertical="center"/>
    </xf>
    <xf numFmtId="165" fontId="23" fillId="5" borderId="0" xfId="0" applyNumberFormat="1" applyFont="1" applyFill="1" applyAlignment="1">
      <alignment vertical="center"/>
    </xf>
    <xf numFmtId="0" fontId="23" fillId="5" borderId="0" xfId="0" applyFont="1" applyFill="1" applyAlignment="1">
      <alignment vertical="center"/>
    </xf>
    <xf numFmtId="0" fontId="9" fillId="8" borderId="0" xfId="0" applyFont="1" applyFill="1" applyAlignment="1">
      <alignment vertical="top" wrapText="1"/>
    </xf>
    <xf numFmtId="0" fontId="3" fillId="0" borderId="1" xfId="0" applyFont="1" applyBorder="1" applyProtection="1">
      <protection locked="0"/>
    </xf>
    <xf numFmtId="0" fontId="3" fillId="0" borderId="1" xfId="0" applyFont="1" applyBorder="1" applyAlignment="1" applyProtection="1">
      <alignment horizontal="center"/>
      <protection locked="0"/>
    </xf>
    <xf numFmtId="0" fontId="21" fillId="0" borderId="1" xfId="0" applyFont="1" applyBorder="1"/>
    <xf numFmtId="0" fontId="26" fillId="5" borderId="1" xfId="0" applyFont="1" applyFill="1" applyBorder="1" applyAlignment="1">
      <alignment horizontal="center" vertical="center"/>
    </xf>
    <xf numFmtId="0" fontId="26" fillId="9" borderId="1" xfId="0" applyFont="1" applyFill="1" applyBorder="1" applyAlignment="1" applyProtection="1">
      <alignment horizontal="center" vertical="center"/>
      <protection locked="0"/>
    </xf>
    <xf numFmtId="0" fontId="0" fillId="0" borderId="1" xfId="0" applyBorder="1" applyProtection="1">
      <protection locked="0"/>
    </xf>
    <xf numFmtId="0" fontId="10" fillId="8" borderId="0" xfId="0" applyFont="1" applyFill="1" applyAlignment="1">
      <alignment vertical="center" wrapText="1"/>
    </xf>
    <xf numFmtId="0" fontId="30" fillId="8" borderId="0" xfId="0" applyFont="1" applyFill="1"/>
    <xf numFmtId="0" fontId="31" fillId="8" borderId="0" xfId="0" applyFont="1" applyFill="1" applyAlignment="1">
      <alignment vertical="top" wrapText="1"/>
    </xf>
    <xf numFmtId="0" fontId="9" fillId="8" borderId="0" xfId="0" applyFont="1" applyFill="1" applyAlignment="1">
      <alignment vertical="center"/>
    </xf>
    <xf numFmtId="0" fontId="0" fillId="0" borderId="0" xfId="0" applyAlignment="1">
      <alignment horizontal="center"/>
    </xf>
    <xf numFmtId="0" fontId="34" fillId="0" borderId="3" xfId="0" applyFont="1" applyBorder="1" applyAlignment="1">
      <alignment vertical="center"/>
    </xf>
    <xf numFmtId="0" fontId="0" fillId="10" borderId="0" xfId="0" applyFill="1" applyAlignment="1">
      <alignment horizontal="center"/>
    </xf>
    <xf numFmtId="0" fontId="5" fillId="11" borderId="1" xfId="0" applyFont="1" applyFill="1" applyBorder="1" applyAlignment="1">
      <alignment horizontal="center" vertical="center"/>
    </xf>
    <xf numFmtId="0" fontId="5" fillId="11" borderId="1"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33" fillId="0" borderId="1" xfId="0" applyFont="1" applyBorder="1" applyAlignment="1">
      <alignment horizontal="center"/>
    </xf>
    <xf numFmtId="0" fontId="0" fillId="0" borderId="1" xfId="0" applyBorder="1" applyAlignment="1">
      <alignment horizontal="center"/>
    </xf>
    <xf numFmtId="0" fontId="37" fillId="10" borderId="0" xfId="0" applyFont="1" applyFill="1" applyAlignment="1">
      <alignment horizontal="center"/>
    </xf>
    <xf numFmtId="0" fontId="37" fillId="3" borderId="0" xfId="0" applyFont="1" applyFill="1" applyAlignment="1">
      <alignment horizontal="center"/>
    </xf>
    <xf numFmtId="0" fontId="0" fillId="0" borderId="1" xfId="0" applyBorder="1" applyAlignment="1">
      <alignment horizontal="left"/>
    </xf>
    <xf numFmtId="0" fontId="16" fillId="0" borderId="1" xfId="0" applyFont="1" applyBorder="1" applyAlignment="1" applyProtection="1">
      <alignment vertical="center"/>
      <protection locked="0"/>
    </xf>
    <xf numFmtId="0" fontId="5" fillId="11" borderId="1" xfId="0" applyFont="1" applyFill="1" applyBorder="1" applyAlignment="1">
      <alignment vertical="center" wrapText="1"/>
    </xf>
    <xf numFmtId="0" fontId="5" fillId="11" borderId="1" xfId="0" applyFont="1" applyFill="1" applyBorder="1" applyAlignment="1">
      <alignment vertical="center"/>
    </xf>
    <xf numFmtId="0" fontId="5" fillId="11" borderId="13" xfId="0" applyFont="1" applyFill="1" applyBorder="1" applyAlignment="1">
      <alignment horizontal="center" vertical="center" wrapText="1"/>
    </xf>
    <xf numFmtId="0" fontId="0" fillId="11" borderId="1" xfId="0" applyFill="1" applyBorder="1"/>
    <xf numFmtId="0" fontId="39" fillId="0" borderId="0" xfId="0" applyFont="1"/>
    <xf numFmtId="0" fontId="40" fillId="0" borderId="0" xfId="0" applyFont="1" applyAlignment="1">
      <alignment vertical="top" wrapText="1"/>
    </xf>
    <xf numFmtId="0" fontId="41" fillId="8" borderId="0" xfId="0" applyFont="1" applyFill="1" applyAlignment="1">
      <alignment vertical="center" wrapText="1"/>
    </xf>
    <xf numFmtId="0" fontId="40" fillId="8" borderId="0" xfId="0" applyFont="1" applyFill="1" applyAlignment="1">
      <alignment vertical="center"/>
    </xf>
    <xf numFmtId="0" fontId="12" fillId="7" borderId="0" xfId="0" applyFont="1" applyFill="1" applyAlignment="1">
      <alignment vertical="center" wrapText="1"/>
    </xf>
    <xf numFmtId="165" fontId="43" fillId="5" borderId="0" xfId="0" applyNumberFormat="1" applyFont="1" applyFill="1" applyAlignment="1">
      <alignment vertical="center"/>
    </xf>
    <xf numFmtId="165" fontId="12" fillId="5" borderId="0" xfId="0" applyNumberFormat="1" applyFont="1" applyFill="1" applyAlignment="1">
      <alignment vertical="center"/>
    </xf>
    <xf numFmtId="0" fontId="42" fillId="0" borderId="0" xfId="0" applyFont="1" applyAlignment="1">
      <alignment horizontal="center" vertical="center"/>
    </xf>
    <xf numFmtId="0" fontId="39" fillId="8" borderId="0" xfId="0" applyFont="1" applyFill="1"/>
    <xf numFmtId="0" fontId="44" fillId="8" borderId="0" xfId="0" applyFont="1" applyFill="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24" fillId="0" borderId="0" xfId="0" applyFont="1"/>
    <xf numFmtId="0" fontId="27" fillId="0" borderId="0" xfId="0" applyFont="1" applyAlignment="1">
      <alignment horizontal="center" vertical="center"/>
    </xf>
    <xf numFmtId="0" fontId="12" fillId="0" borderId="0" xfId="0" applyFont="1" applyAlignment="1">
      <alignment vertical="top" wrapText="1"/>
    </xf>
    <xf numFmtId="0" fontId="20" fillId="0" borderId="0" xfId="0" applyFont="1" applyAlignment="1">
      <alignment vertical="top" wrapText="1"/>
    </xf>
    <xf numFmtId="0" fontId="9" fillId="0" borderId="0" xfId="0" applyFont="1" applyAlignment="1">
      <alignment vertical="top" wrapText="1"/>
    </xf>
    <xf numFmtId="0" fontId="31" fillId="0" borderId="0" xfId="0" applyFont="1" applyAlignment="1">
      <alignment vertical="top" wrapText="1"/>
    </xf>
    <xf numFmtId="0" fontId="30" fillId="0" borderId="0" xfId="0" applyFont="1"/>
    <xf numFmtId="0" fontId="21" fillId="0" borderId="9" xfId="0" applyFont="1" applyBorder="1" applyAlignment="1">
      <alignment horizontal="center"/>
    </xf>
    <xf numFmtId="0" fontId="21" fillId="0" borderId="3" xfId="0" applyFont="1" applyBorder="1" applyAlignment="1">
      <alignment horizontal="center"/>
    </xf>
    <xf numFmtId="0" fontId="14" fillId="2" borderId="1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34" fillId="0" borderId="3" xfId="0" applyFont="1" applyBorder="1" applyAlignment="1">
      <alignment horizontal="center" vertical="center" wrapText="1"/>
    </xf>
    <xf numFmtId="0" fontId="21" fillId="0" borderId="0" xfId="0" applyFont="1" applyAlignment="1">
      <alignment horizontal="center"/>
    </xf>
    <xf numFmtId="0" fontId="14" fillId="2"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20"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51" fillId="0" borderId="0" xfId="0" applyFont="1"/>
    <xf numFmtId="0" fontId="50" fillId="0" borderId="0" xfId="0" applyFont="1" applyAlignment="1">
      <alignment vertical="top" wrapText="1"/>
    </xf>
    <xf numFmtId="0" fontId="52" fillId="0" borderId="0" xfId="0" applyFont="1" applyAlignment="1">
      <alignment vertical="top" wrapText="1"/>
    </xf>
    <xf numFmtId="0" fontId="53" fillId="0" borderId="0" xfId="0" applyFont="1"/>
    <xf numFmtId="0" fontId="49" fillId="0" borderId="1" xfId="0" applyFont="1" applyBorder="1" applyAlignment="1">
      <alignment vertical="center"/>
    </xf>
    <xf numFmtId="0" fontId="51" fillId="0" borderId="0" xfId="0" applyFont="1" applyAlignment="1">
      <alignment vertical="top" wrapText="1"/>
    </xf>
    <xf numFmtId="0" fontId="53" fillId="0" borderId="0" xfId="0" applyFont="1" applyAlignment="1">
      <alignment vertical="top" wrapText="1"/>
    </xf>
    <xf numFmtId="0" fontId="53" fillId="0" borderId="0" xfId="0" applyFont="1" applyAlignment="1">
      <alignment wrapText="1"/>
    </xf>
    <xf numFmtId="0" fontId="55" fillId="0" borderId="0" xfId="0" applyFont="1"/>
    <xf numFmtId="0" fontId="56" fillId="0" borderId="0" xfId="0" applyFont="1" applyAlignment="1">
      <alignment vertical="top" wrapText="1"/>
    </xf>
    <xf numFmtId="0" fontId="54" fillId="0" borderId="1" xfId="0" applyFont="1" applyBorder="1" applyAlignment="1">
      <alignment vertical="center"/>
    </xf>
    <xf numFmtId="0" fontId="55" fillId="0" borderId="0" xfId="0" applyFont="1" applyAlignment="1">
      <alignment vertical="top" wrapText="1"/>
    </xf>
    <xf numFmtId="0" fontId="55" fillId="0" borderId="0" xfId="0" applyFont="1" applyAlignment="1">
      <alignment wrapText="1"/>
    </xf>
    <xf numFmtId="0" fontId="6" fillId="11" borderId="0" xfId="0" applyFont="1" applyFill="1" applyAlignment="1">
      <alignment horizontal="center" vertical="center" wrapText="1"/>
    </xf>
    <xf numFmtId="0" fontId="47" fillId="12" borderId="0" xfId="0" applyFont="1" applyFill="1" applyAlignment="1">
      <alignment horizontal="center"/>
    </xf>
    <xf numFmtId="0" fontId="57" fillId="12" borderId="0" xfId="0" applyFont="1" applyFill="1"/>
    <xf numFmtId="0" fontId="57" fillId="0" borderId="0" xfId="0" applyFont="1"/>
    <xf numFmtId="0" fontId="58" fillId="0" borderId="0" xfId="0" applyFont="1"/>
    <xf numFmtId="0" fontId="47" fillId="12" borderId="0" xfId="0" applyFont="1" applyFill="1"/>
    <xf numFmtId="0" fontId="0" fillId="13" borderId="26" xfId="0" applyFill="1" applyBorder="1"/>
    <xf numFmtId="0" fontId="58" fillId="13" borderId="26" xfId="0" applyFont="1" applyFill="1" applyBorder="1"/>
    <xf numFmtId="0" fontId="0" fillId="13" borderId="27" xfId="0" applyFill="1" applyBorder="1"/>
    <xf numFmtId="0" fontId="0" fillId="0" borderId="0" xfId="0" applyAlignment="1">
      <alignment wrapText="1"/>
    </xf>
    <xf numFmtId="0" fontId="0" fillId="14" borderId="26" xfId="0" applyFill="1" applyBorder="1"/>
    <xf numFmtId="0" fontId="58" fillId="14" borderId="26" xfId="0" applyFont="1" applyFill="1" applyBorder="1"/>
    <xf numFmtId="0" fontId="0" fillId="10" borderId="0" xfId="0" applyFill="1"/>
    <xf numFmtId="0" fontId="3" fillId="15" borderId="2" xfId="0" applyFont="1" applyFill="1" applyBorder="1" applyProtection="1">
      <protection locked="0"/>
    </xf>
    <xf numFmtId="0" fontId="23" fillId="0" borderId="0" xfId="0" applyFont="1" applyAlignment="1">
      <alignment vertical="top" wrapText="1"/>
    </xf>
    <xf numFmtId="0" fontId="59" fillId="0" borderId="0" xfId="0" applyFont="1"/>
    <xf numFmtId="0" fontId="60" fillId="0" borderId="0" xfId="0" applyFont="1" applyAlignment="1">
      <alignment vertical="top" wrapText="1"/>
    </xf>
    <xf numFmtId="0" fontId="59" fillId="0" borderId="0" xfId="0" applyFont="1" applyAlignment="1">
      <alignment vertical="top" wrapText="1"/>
    </xf>
    <xf numFmtId="0" fontId="61" fillId="8" borderId="0" xfId="0" applyFont="1" applyFill="1" applyAlignment="1">
      <alignment vertical="center" wrapText="1"/>
    </xf>
    <xf numFmtId="0" fontId="21" fillId="0" borderId="1" xfId="0" applyFont="1" applyBorder="1" applyAlignment="1">
      <alignment horizontal="center"/>
    </xf>
    <xf numFmtId="0" fontId="9" fillId="3" borderId="6" xfId="0" applyFont="1" applyFill="1" applyBorder="1" applyAlignment="1">
      <alignment horizontal="center"/>
    </xf>
    <xf numFmtId="0" fontId="9" fillId="3" borderId="3" xfId="0" applyFont="1" applyFill="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6" fillId="0" borderId="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horizontal="center"/>
    </xf>
    <xf numFmtId="0" fontId="1" fillId="0" borderId="0" xfId="0" applyFont="1" applyAlignment="1">
      <alignment horizontal="center" vertical="center" wrapText="1"/>
    </xf>
    <xf numFmtId="0" fontId="60" fillId="0" borderId="0" xfId="0" applyFont="1" applyAlignment="1">
      <alignment vertical="top" wrapText="1"/>
    </xf>
    <xf numFmtId="0" fontId="53" fillId="0" borderId="0" xfId="0" applyFont="1" applyAlignment="1">
      <alignment vertical="top" wrapText="1"/>
    </xf>
    <xf numFmtId="0" fontId="50" fillId="0" borderId="1" xfId="0" applyFont="1" applyBorder="1" applyAlignment="1">
      <alignment horizontal="center" vertical="center"/>
    </xf>
    <xf numFmtId="0" fontId="49" fillId="0" borderId="1" xfId="0" applyFont="1" applyBorder="1" applyAlignment="1">
      <alignment horizontal="left"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2" fillId="0" borderId="13" xfId="0" applyFont="1" applyBorder="1" applyAlignment="1" applyProtection="1">
      <alignment horizontal="center" vertical="center"/>
      <protection locked="0"/>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0" xfId="0" applyFont="1" applyAlignment="1">
      <alignment horizontal="center" vertical="center" wrapText="1"/>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44" fillId="0" borderId="0" xfId="0" applyFont="1" applyAlignment="1">
      <alignment vertical="top" wrapText="1"/>
    </xf>
    <xf numFmtId="0" fontId="8" fillId="0" borderId="0" xfId="0" applyFont="1" applyAlignment="1">
      <alignment vertical="top" wrapText="1"/>
    </xf>
    <xf numFmtId="0" fontId="9" fillId="8" borderId="0" xfId="0" applyFont="1" applyFill="1" applyAlignment="1">
      <alignment horizontal="center" vertic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27" fillId="0" borderId="3" xfId="0" applyFont="1" applyBorder="1" applyAlignment="1">
      <alignment horizontal="right" vertic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11" xfId="0" applyFont="1" applyBorder="1" applyAlignment="1">
      <alignment horizontal="center"/>
    </xf>
    <xf numFmtId="0" fontId="21" fillId="0" borderId="6" xfId="0" applyFont="1" applyBorder="1" applyAlignment="1">
      <alignment horizontal="center"/>
    </xf>
    <xf numFmtId="0" fontId="21" fillId="0" borderId="3" xfId="0" applyFont="1" applyBorder="1" applyAlignment="1">
      <alignment horizontal="center"/>
    </xf>
    <xf numFmtId="0" fontId="21" fillId="0" borderId="12" xfId="0" applyFont="1" applyBorder="1" applyAlignment="1">
      <alignment horizontal="center"/>
    </xf>
    <xf numFmtId="0" fontId="46" fillId="6" borderId="2"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5" xfId="0" applyFont="1" applyFill="1" applyBorder="1" applyAlignment="1">
      <alignment horizontal="center" vertical="center"/>
    </xf>
    <xf numFmtId="0" fontId="46" fillId="5" borderId="1" xfId="0" applyFont="1" applyFill="1" applyBorder="1" applyAlignment="1">
      <alignment horizontal="left" vertical="center" wrapText="1"/>
    </xf>
    <xf numFmtId="165" fontId="43" fillId="5" borderId="0" xfId="0" applyNumberFormat="1" applyFont="1" applyFill="1" applyAlignment="1">
      <alignment horizontal="center" vertical="center"/>
    </xf>
    <xf numFmtId="0" fontId="46" fillId="4" borderId="7" xfId="0" applyFont="1" applyFill="1" applyBorder="1" applyAlignment="1">
      <alignment horizontal="center" vertical="center"/>
    </xf>
    <xf numFmtId="0" fontId="46" fillId="4" borderId="0" xfId="0" applyFont="1" applyFill="1" applyAlignment="1">
      <alignment horizontal="center" vertical="center"/>
    </xf>
    <xf numFmtId="0" fontId="46" fillId="4" borderId="11" xfId="0" applyFont="1" applyFill="1" applyBorder="1" applyAlignment="1">
      <alignment horizontal="center" vertical="center"/>
    </xf>
    <xf numFmtId="0" fontId="46" fillId="5" borderId="7" xfId="0" applyFont="1" applyFill="1" applyBorder="1" applyAlignment="1">
      <alignment horizontal="left" vertical="center" wrapText="1"/>
    </xf>
    <xf numFmtId="0" fontId="46" fillId="5" borderId="0" xfId="0" applyFont="1" applyFill="1" applyAlignment="1">
      <alignment horizontal="left" vertical="center" wrapText="1"/>
    </xf>
    <xf numFmtId="0" fontId="46" fillId="5" borderId="11" xfId="0" applyFont="1" applyFill="1" applyBorder="1" applyAlignment="1">
      <alignment horizontal="left" vertical="center" wrapText="1"/>
    </xf>
    <xf numFmtId="164" fontId="46" fillId="6" borderId="2" xfId="0" applyNumberFormat="1" applyFont="1" applyFill="1" applyBorder="1" applyAlignment="1">
      <alignment horizontal="center" vertical="center"/>
    </xf>
    <xf numFmtId="164" fontId="46" fillId="6" borderId="5" xfId="0" applyNumberFormat="1" applyFont="1" applyFill="1" applyBorder="1" applyAlignment="1">
      <alignment horizontal="center" vertical="center"/>
    </xf>
    <xf numFmtId="0" fontId="46" fillId="4" borderId="2" xfId="0" applyFont="1" applyFill="1" applyBorder="1" applyAlignment="1">
      <alignment horizontal="center" vertical="center" wrapText="1"/>
    </xf>
    <xf numFmtId="0" fontId="46" fillId="4" borderId="5" xfId="0" applyFont="1" applyFill="1" applyBorder="1" applyAlignment="1">
      <alignment horizontal="center" vertical="center" wrapText="1"/>
    </xf>
    <xf numFmtId="164" fontId="26" fillId="5" borderId="2" xfId="0" applyNumberFormat="1" applyFont="1" applyFill="1" applyBorder="1" applyAlignment="1">
      <alignment horizontal="center" vertical="center"/>
    </xf>
    <xf numFmtId="164" fontId="26" fillId="5" borderId="5" xfId="0" applyNumberFormat="1" applyFont="1" applyFill="1" applyBorder="1" applyAlignment="1">
      <alignment horizontal="center" vertical="center"/>
    </xf>
    <xf numFmtId="0" fontId="56" fillId="0" borderId="0" xfId="0" applyFont="1" applyAlignment="1">
      <alignment vertical="top" wrapText="1"/>
    </xf>
    <xf numFmtId="0" fontId="54" fillId="0" borderId="1"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5" fillId="0" borderId="0" xfId="0" applyFont="1" applyAlignment="1">
      <alignment vertical="top" wrapText="1"/>
    </xf>
    <xf numFmtId="0" fontId="19" fillId="0" borderId="5" xfId="0" applyFont="1" applyBorder="1" applyAlignment="1" applyProtection="1">
      <alignment horizontal="center" vertical="center"/>
      <protection locked="0"/>
    </xf>
    <xf numFmtId="0" fontId="48" fillId="0" borderId="2" xfId="0" applyFont="1" applyBorder="1" applyAlignment="1">
      <alignment horizontal="center" vertical="center"/>
    </xf>
    <xf numFmtId="0" fontId="48" fillId="0" borderId="5" xfId="0" applyFont="1" applyBorder="1" applyAlignment="1">
      <alignment horizontal="center" vertical="center"/>
    </xf>
    <xf numFmtId="0" fontId="21" fillId="0" borderId="12" xfId="0" applyFont="1" applyBorder="1" applyAlignment="1">
      <alignment horizontal="center" vertical="center" wrapText="1"/>
    </xf>
    <xf numFmtId="0" fontId="7" fillId="0" borderId="0" xfId="0" applyFont="1" applyAlignment="1">
      <alignment vertical="top" wrapText="1"/>
    </xf>
    <xf numFmtId="0" fontId="9" fillId="0" borderId="0" xfId="0" applyFont="1" applyAlignment="1">
      <alignment vertical="top" wrapText="1"/>
    </xf>
    <xf numFmtId="0" fontId="22" fillId="5" borderId="1" xfId="0" applyFont="1" applyFill="1" applyBorder="1" applyAlignment="1">
      <alignment horizontal="left" vertical="center" wrapText="1"/>
    </xf>
    <xf numFmtId="164" fontId="26" fillId="5" borderId="1" xfId="0" applyNumberFormat="1" applyFont="1" applyFill="1" applyBorder="1" applyAlignment="1">
      <alignment horizontal="center" vertical="center"/>
    </xf>
    <xf numFmtId="165" fontId="26" fillId="5" borderId="2" xfId="0" applyNumberFormat="1" applyFont="1" applyFill="1" applyBorder="1" applyAlignment="1">
      <alignment horizontal="center" vertical="center"/>
    </xf>
    <xf numFmtId="165" fontId="26" fillId="5" borderId="5" xfId="0" applyNumberFormat="1" applyFont="1" applyFill="1" applyBorder="1" applyAlignment="1">
      <alignment horizontal="center"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46" fillId="0" borderId="3" xfId="0" applyFont="1" applyBorder="1" applyAlignment="1">
      <alignment horizontal="center" vertical="center"/>
    </xf>
    <xf numFmtId="165" fontId="25" fillId="5" borderId="0" xfId="0" applyNumberFormat="1" applyFont="1" applyFill="1" applyAlignment="1">
      <alignment horizontal="center" vertical="center"/>
    </xf>
    <xf numFmtId="0" fontId="22" fillId="6" borderId="2"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165" fontId="22" fillId="6" borderId="2" xfId="0" applyNumberFormat="1" applyFont="1" applyFill="1" applyBorder="1" applyAlignment="1">
      <alignment horizontal="center" vertical="center"/>
    </xf>
    <xf numFmtId="165" fontId="22" fillId="6" borderId="5" xfId="0" applyNumberFormat="1" applyFont="1" applyFill="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34" fillId="0" borderId="3" xfId="0" applyFont="1" applyBorder="1" applyAlignment="1">
      <alignment horizontal="center" vertical="center" wrapText="1"/>
    </xf>
    <xf numFmtId="0" fontId="5" fillId="11" borderId="2"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1" xfId="0" applyFont="1" applyFill="1" applyBorder="1" applyAlignment="1">
      <alignment horizontal="center" vertical="center" wrapText="1"/>
    </xf>
    <xf numFmtId="0" fontId="0" fillId="11" borderId="7" xfId="0" applyFill="1" applyBorder="1" applyAlignment="1">
      <alignment horizontal="center"/>
    </xf>
    <xf numFmtId="0" fontId="0" fillId="11" borderId="0" xfId="0" applyFill="1" applyAlignment="1">
      <alignment horizontal="center"/>
    </xf>
    <xf numFmtId="0" fontId="38" fillId="0" borderId="0" xfId="0" applyFont="1" applyAlignment="1">
      <alignment horizontal="center" vertical="center" wrapText="1"/>
    </xf>
    <xf numFmtId="0" fontId="5" fillId="11" borderId="1" xfId="0" applyFont="1" applyFill="1" applyBorder="1" applyAlignment="1">
      <alignment horizontal="center" vertical="center"/>
    </xf>
  </cellXfs>
  <cellStyles count="1">
    <cellStyle name="Normal" xfId="0" builtinId="0"/>
  </cellStyles>
  <dxfs count="8">
    <dxf>
      <fill>
        <patternFill>
          <bgColor rgb="FF92D050"/>
        </patternFill>
      </fill>
    </dxf>
    <dxf>
      <font>
        <b/>
        <i val="0"/>
        <color auto="1"/>
      </font>
      <fill>
        <patternFill>
          <bgColor rgb="FFB8EF75"/>
        </patternFill>
      </fill>
    </dxf>
    <dxf>
      <font>
        <b/>
        <i val="0"/>
        <color auto="1"/>
      </font>
      <fill>
        <patternFill>
          <bgColor rgb="FF92D050"/>
        </patternFill>
      </fill>
    </dxf>
    <dxf>
      <fill>
        <patternFill>
          <bgColor rgb="FF92D050"/>
        </patternFill>
      </fill>
    </dxf>
    <dxf>
      <font>
        <b/>
        <i val="0"/>
        <color auto="1"/>
      </font>
      <fill>
        <patternFill>
          <bgColor rgb="FFB8EF75"/>
        </patternFill>
      </fill>
    </dxf>
    <dxf>
      <font>
        <b/>
        <i val="0"/>
        <color auto="1"/>
      </font>
      <fill>
        <patternFill>
          <bgColor rgb="FF92D050"/>
        </patternFill>
      </fill>
    </dxf>
    <dxf>
      <font>
        <b/>
        <i val="0"/>
        <color auto="1"/>
      </font>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38100</xdr:rowOff>
    </xdr:from>
    <xdr:to>
      <xdr:col>1</xdr:col>
      <xdr:colOff>907624</xdr:colOff>
      <xdr:row>3</xdr:row>
      <xdr:rowOff>63500</xdr:rowOff>
    </xdr:to>
    <xdr:pic>
      <xdr:nvPicPr>
        <xdr:cNvPr id="2" name="Picture 1" descr="A picture containing circle&#10;&#10;Description automatically generated">
          <a:extLst>
            <a:ext uri="{FF2B5EF4-FFF2-40B4-BE49-F238E27FC236}">
              <a16:creationId xmlns:a16="http://schemas.microsoft.com/office/drawing/2014/main" id="{413D9645-0A1A-4FF7-A91E-87C65A4119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2255" b="11046"/>
        <a:stretch/>
      </xdr:blipFill>
      <xdr:spPr bwMode="auto">
        <a:xfrm>
          <a:off x="371475" y="38100"/>
          <a:ext cx="736174" cy="9683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509587</xdr:colOff>
      <xdr:row>0</xdr:row>
      <xdr:rowOff>0</xdr:rowOff>
    </xdr:from>
    <xdr:to>
      <xdr:col>3</xdr:col>
      <xdr:colOff>1488280</xdr:colOff>
      <xdr:row>5</xdr:row>
      <xdr:rowOff>77170</xdr:rowOff>
    </xdr:to>
    <xdr:pic>
      <xdr:nvPicPr>
        <xdr:cNvPr id="2" name="Picture 1" descr="A picture containing circle&#10;&#10;Description automatically generated">
          <a:extLst>
            <a:ext uri="{FF2B5EF4-FFF2-40B4-BE49-F238E27FC236}">
              <a16:creationId xmlns:a16="http://schemas.microsoft.com/office/drawing/2014/main" id="{879A260D-C833-45B7-B772-9F5511BEF7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2255" b="11046"/>
        <a:stretch/>
      </xdr:blipFill>
      <xdr:spPr bwMode="auto">
        <a:xfrm>
          <a:off x="2390775" y="0"/>
          <a:ext cx="978693" cy="129160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402431</xdr:colOff>
      <xdr:row>0</xdr:row>
      <xdr:rowOff>0</xdr:rowOff>
    </xdr:from>
    <xdr:to>
      <xdr:col>3</xdr:col>
      <xdr:colOff>1321593</xdr:colOff>
      <xdr:row>4</xdr:row>
      <xdr:rowOff>451043</xdr:rowOff>
    </xdr:to>
    <xdr:pic>
      <xdr:nvPicPr>
        <xdr:cNvPr id="2" name="Picture 1" descr="A picture containing circle&#10;&#10;Description automatically generated">
          <a:extLst>
            <a:ext uri="{FF2B5EF4-FFF2-40B4-BE49-F238E27FC236}">
              <a16:creationId xmlns:a16="http://schemas.microsoft.com/office/drawing/2014/main" id="{E06FB8FA-77B4-42C6-A0AB-B7CD4029D7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2255" b="11046"/>
        <a:stretch/>
      </xdr:blipFill>
      <xdr:spPr bwMode="auto">
        <a:xfrm>
          <a:off x="2283619" y="0"/>
          <a:ext cx="919162" cy="121304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0</xdr:row>
      <xdr:rowOff>0</xdr:rowOff>
    </xdr:from>
    <xdr:to>
      <xdr:col>2</xdr:col>
      <xdr:colOff>712432</xdr:colOff>
      <xdr:row>1</xdr:row>
      <xdr:rowOff>28575</xdr:rowOff>
    </xdr:to>
    <xdr:pic>
      <xdr:nvPicPr>
        <xdr:cNvPr id="2" name="Imagen 1" descr="Worldskate America - WSA">
          <a:extLst>
            <a:ext uri="{FF2B5EF4-FFF2-40B4-BE49-F238E27FC236}">
              <a16:creationId xmlns:a16="http://schemas.microsoft.com/office/drawing/2014/main" id="{CB6FBFEA-957C-4118-9690-829AEF934B24}"/>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248" b="98407" l="9949" r="88851">
                      <a14:foregroundMark x1="62779" y1="38938" x2="62779" y2="38938"/>
                      <a14:foregroundMark x1="61750" y1="64779" x2="61750" y2="64779"/>
                      <a14:foregroundMark x1="43911" y1="24779" x2="43911" y2="24779"/>
                      <a14:foregroundMark x1="48199" y1="26549" x2="48199" y2="26549"/>
                      <a14:foregroundMark x1="52316" y1="20000" x2="52316" y2="20000"/>
                      <a14:foregroundMark x1="50772" y1="19469" x2="50772" y2="19469"/>
                      <a14:foregroundMark x1="49743" y1="18938" x2="34477" y2="28673"/>
                      <a14:foregroundMark x1="34477" y1="31327" x2="59177" y2="82124"/>
                      <a14:foregroundMark x1="20412" y1="64248" x2="70669" y2="60531"/>
                      <a14:foregroundMark x1="33962" y1="72389" x2="72727" y2="70265"/>
                      <a14:foregroundMark x1="34991" y1="87080" x2="48714" y2="16283"/>
                      <a14:foregroundMark x1="26072" y1="42124" x2="41852" y2="33982"/>
                      <a14:foregroundMark x1="33962" y1="16814" x2="25557" y2="77876"/>
                      <a14:foregroundMark x1="43396" y1="17876" x2="73242" y2="18407"/>
                      <a14:foregroundMark x1="73242" y1="18407" x2="73756" y2="55752"/>
                      <a14:foregroundMark x1="72727" y1="57345" x2="51801" y2="81062"/>
                      <a14:foregroundMark x1="57633" y1="41593" x2="53859" y2="24248"/>
                      <a14:foregroundMark x1="50257" y1="46018" x2="63293" y2="15752"/>
                      <a14:foregroundMark x1="61750" y1="32920" x2="29331" y2="83717"/>
                      <a14:foregroundMark x1="30360" y1="81593" x2="70154" y2="82124"/>
                      <a14:foregroundMark x1="67581" y1="72389" x2="50772" y2="52920"/>
                    </a14:backgroundRemoval>
                  </a14:imgEffect>
                </a14:imgLayer>
              </a14:imgProps>
            </a:ext>
            <a:ext uri="{28A0092B-C50C-407E-A947-70E740481C1C}">
              <a14:useLocalDpi xmlns:a14="http://schemas.microsoft.com/office/drawing/2010/main" val="0"/>
            </a:ext>
          </a:extLst>
        </a:blip>
        <a:srcRect t="6455"/>
        <a:stretch/>
      </xdr:blipFill>
      <xdr:spPr bwMode="auto">
        <a:xfrm>
          <a:off x="1571625" y="0"/>
          <a:ext cx="66480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rist\OneDrive\Documentos\CRISTIAN\PANAMERICANOS%202023\ARTISTICO\PLANILLAS%20DE%20INSCRIPCI&#211;N%20EDITABLES\2.%20PLANILLA%20DE%20INSCRIPCI&#211;N%20CLUBES%20MEDELLIN%202023.xlsx" TargetMode="External"/><Relationship Id="rId1" Type="http://schemas.openxmlformats.org/officeDocument/2006/relationships/externalLinkPath" Target="2.%20PLANILLA%20DE%20INSCRIPCI&#211;N%20CLUBES%20MEDELLI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LEGADO -  ENTRENADOR"/>
      <sheetName val="CLUBES"/>
      <sheetName val="CLUBES (2)"/>
      <sheetName val="S"/>
      <sheetName val="BDATOSATLETAS"/>
      <sheetName val="BDATOS DELECLUB"/>
      <sheetName val="CATEGORIAS"/>
    </sheetNames>
    <sheetDataSet>
      <sheetData sheetId="0">
        <row r="12">
          <cell r="C12">
            <v>1</v>
          </cell>
        </row>
        <row r="13">
          <cell r="C13">
            <v>2</v>
          </cell>
        </row>
        <row r="14">
          <cell r="C14">
            <v>3</v>
          </cell>
        </row>
        <row r="15">
          <cell r="C15">
            <v>4</v>
          </cell>
        </row>
        <row r="16">
          <cell r="C16">
            <v>5</v>
          </cell>
        </row>
        <row r="17">
          <cell r="C17">
            <v>6</v>
          </cell>
        </row>
        <row r="18">
          <cell r="C18">
            <v>7</v>
          </cell>
        </row>
        <row r="19">
          <cell r="C19">
            <v>8</v>
          </cell>
        </row>
        <row r="20">
          <cell r="C20">
            <v>9</v>
          </cell>
        </row>
        <row r="21">
          <cell r="C21">
            <v>10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AE73-28FC-4F07-A88F-DDA10F8CF97E}">
  <dimension ref="A1:G25"/>
  <sheetViews>
    <sheetView showGridLines="0" workbookViewId="0">
      <selection activeCell="B12" sqref="B12"/>
    </sheetView>
  </sheetViews>
  <sheetFormatPr baseColWidth="10" defaultColWidth="10.85546875" defaultRowHeight="15"/>
  <cols>
    <col min="1" max="1" width="8.42578125" customWidth="1"/>
    <col min="2" max="2" width="33.28515625" customWidth="1"/>
    <col min="3" max="3" width="14.5703125" customWidth="1"/>
    <col min="4" max="4" width="17.85546875" customWidth="1"/>
    <col min="5" max="5" width="42.28515625" customWidth="1"/>
    <col min="6" max="7" width="20.7109375" customWidth="1"/>
  </cols>
  <sheetData>
    <row r="1" spans="1:7" ht="30">
      <c r="A1" s="2"/>
      <c r="B1" s="124" t="s">
        <v>0</v>
      </c>
      <c r="C1" s="124"/>
      <c r="D1" s="124"/>
      <c r="E1" s="124"/>
      <c r="F1" s="124"/>
    </row>
    <row r="2" spans="1:7" ht="30">
      <c r="A2" s="2"/>
      <c r="B2" s="124"/>
      <c r="C2" s="124"/>
      <c r="D2" s="124"/>
      <c r="E2" s="124"/>
      <c r="F2" s="124"/>
    </row>
    <row r="3" spans="1:7" ht="14.65" customHeight="1">
      <c r="A3" s="1"/>
      <c r="B3" s="125" t="s">
        <v>37</v>
      </c>
      <c r="C3" s="125"/>
      <c r="D3" s="125"/>
      <c r="E3" s="125"/>
      <c r="F3" s="125"/>
    </row>
    <row r="4" spans="1:7" ht="14.65" customHeight="1">
      <c r="A4" s="1"/>
      <c r="B4" s="125"/>
      <c r="C4" s="125"/>
      <c r="D4" s="125"/>
      <c r="E4" s="125"/>
      <c r="F4" s="125"/>
    </row>
    <row r="5" spans="1:7" ht="14.65" customHeight="1">
      <c r="A5" s="1"/>
      <c r="B5" s="125"/>
      <c r="C5" s="125"/>
      <c r="D5" s="125"/>
      <c r="E5" s="125"/>
      <c r="F5" s="125"/>
    </row>
    <row r="6" spans="1:7" ht="84.75" customHeight="1">
      <c r="A6" s="122" t="s">
        <v>58</v>
      </c>
      <c r="B6" s="123"/>
      <c r="C6" s="123"/>
      <c r="D6" s="123"/>
      <c r="E6" s="123"/>
      <c r="F6" s="123"/>
    </row>
    <row r="7" spans="1:7" s="10" customFormat="1" ht="23.1" customHeight="1">
      <c r="A7" s="45" t="s">
        <v>1</v>
      </c>
      <c r="B7" s="120"/>
      <c r="C7" s="121"/>
      <c r="D7" s="45" t="s">
        <v>21</v>
      </c>
      <c r="E7" s="120"/>
      <c r="F7" s="121"/>
    </row>
    <row r="8" spans="1:7" s="10" customFormat="1" ht="23.85" customHeight="1">
      <c r="A8" s="45" t="s">
        <v>2</v>
      </c>
      <c r="B8" s="120"/>
      <c r="C8" s="121"/>
      <c r="D8" s="45" t="s">
        <v>57</v>
      </c>
      <c r="E8" s="120"/>
      <c r="F8" s="121"/>
      <c r="G8" s="11"/>
    </row>
    <row r="9" spans="1:7" ht="15.75">
      <c r="A9" s="116" t="s">
        <v>32</v>
      </c>
      <c r="B9" s="117"/>
      <c r="C9" s="117"/>
      <c r="D9" s="117"/>
      <c r="E9" s="117"/>
      <c r="F9" s="117"/>
    </row>
    <row r="10" spans="1:7" ht="14.65" customHeight="1">
      <c r="A10" s="118" t="s">
        <v>4</v>
      </c>
      <c r="B10" s="119" t="s">
        <v>15</v>
      </c>
      <c r="C10" s="119" t="s">
        <v>18</v>
      </c>
      <c r="D10" s="119" t="s">
        <v>19</v>
      </c>
      <c r="E10" s="119" t="s">
        <v>20</v>
      </c>
      <c r="F10" s="119" t="s">
        <v>31</v>
      </c>
    </row>
    <row r="11" spans="1:7">
      <c r="A11" s="118"/>
      <c r="B11" s="118"/>
      <c r="C11" s="118"/>
      <c r="D11" s="118"/>
      <c r="E11" s="118"/>
      <c r="F11" s="118"/>
    </row>
    <row r="12" spans="1:7">
      <c r="A12" s="6">
        <v>1</v>
      </c>
      <c r="B12" s="27"/>
      <c r="C12" s="27"/>
      <c r="D12" s="27"/>
      <c r="E12" s="27"/>
      <c r="F12" s="27"/>
    </row>
    <row r="13" spans="1:7">
      <c r="A13" s="6">
        <v>2</v>
      </c>
      <c r="B13" s="27"/>
      <c r="C13" s="27"/>
      <c r="D13" s="27"/>
      <c r="E13" s="27"/>
      <c r="F13" s="27"/>
    </row>
    <row r="14" spans="1:7">
      <c r="A14" s="6">
        <v>3</v>
      </c>
      <c r="B14" s="27"/>
      <c r="C14" s="27"/>
      <c r="D14" s="27"/>
      <c r="E14" s="27"/>
      <c r="F14" s="27"/>
    </row>
    <row r="15" spans="1:7">
      <c r="A15" s="6">
        <v>4</v>
      </c>
      <c r="B15" s="27"/>
      <c r="C15" s="27"/>
      <c r="D15" s="27"/>
      <c r="E15" s="27"/>
      <c r="F15" s="27"/>
    </row>
    <row r="16" spans="1:7">
      <c r="A16" s="6">
        <v>5</v>
      </c>
      <c r="B16" s="27"/>
      <c r="C16" s="27"/>
      <c r="D16" s="27"/>
      <c r="E16" s="27"/>
      <c r="F16" s="27"/>
    </row>
    <row r="17" spans="1:6">
      <c r="A17" s="6">
        <v>6</v>
      </c>
      <c r="B17" s="27"/>
      <c r="C17" s="27"/>
      <c r="D17" s="27"/>
      <c r="E17" s="27"/>
      <c r="F17" s="27"/>
    </row>
    <row r="18" spans="1:6">
      <c r="A18" s="6">
        <v>7</v>
      </c>
      <c r="B18" s="27"/>
      <c r="C18" s="27"/>
      <c r="D18" s="27"/>
      <c r="E18" s="27"/>
      <c r="F18" s="27"/>
    </row>
    <row r="19" spans="1:6">
      <c r="A19" s="6">
        <v>8</v>
      </c>
      <c r="B19" s="27"/>
      <c r="C19" s="27"/>
      <c r="D19" s="27"/>
      <c r="E19" s="27"/>
      <c r="F19" s="27"/>
    </row>
    <row r="20" spans="1:6">
      <c r="A20" s="6">
        <v>9</v>
      </c>
      <c r="B20" s="27"/>
      <c r="C20" s="27"/>
      <c r="D20" s="27"/>
      <c r="E20" s="27"/>
      <c r="F20" s="27"/>
    </row>
    <row r="21" spans="1:6">
      <c r="A21" s="6">
        <v>10</v>
      </c>
      <c r="B21" s="27"/>
      <c r="C21" s="27"/>
      <c r="D21" s="27"/>
      <c r="E21" s="27"/>
      <c r="F21" s="27"/>
    </row>
    <row r="22" spans="1:6" ht="7.9" customHeight="1"/>
    <row r="23" spans="1:6">
      <c r="A23" s="115" t="s">
        <v>59</v>
      </c>
      <c r="B23" s="115"/>
      <c r="C23" s="115"/>
      <c r="D23" s="115"/>
      <c r="E23" s="115"/>
      <c r="F23" s="115"/>
    </row>
    <row r="24" spans="1:6" ht="21" customHeight="1">
      <c r="A24" s="115"/>
      <c r="B24" s="115"/>
      <c r="C24" s="115"/>
      <c r="D24" s="115"/>
      <c r="E24" s="115"/>
      <c r="F24" s="115"/>
    </row>
    <row r="25" spans="1:6">
      <c r="A25" s="115"/>
      <c r="B25" s="115"/>
      <c r="C25" s="115"/>
      <c r="D25" s="115"/>
      <c r="E25" s="115"/>
      <c r="F25" s="115"/>
    </row>
  </sheetData>
  <sheetProtection algorithmName="SHA-512" hashValue="GDAkkHMnARhjQyWu/GMpvTf/79bCzAysKmEsokOIwhAH+xf3hMqlAzy7sFe7BSH73gyqk7oC+jv/8WKqjcD5MA==" saltValue="P1eH+4m1Fo1wtbzB363Eng==" spinCount="100000" sheet="1" objects="1" scenarios="1"/>
  <mergeCells count="15">
    <mergeCell ref="B8:C8"/>
    <mergeCell ref="E8:F8"/>
    <mergeCell ref="A6:F6"/>
    <mergeCell ref="B1:F2"/>
    <mergeCell ref="B3:F5"/>
    <mergeCell ref="B7:C7"/>
    <mergeCell ref="E7:F7"/>
    <mergeCell ref="A23:F25"/>
    <mergeCell ref="A9:F9"/>
    <mergeCell ref="A10:A11"/>
    <mergeCell ref="B10:B11"/>
    <mergeCell ref="C10:C11"/>
    <mergeCell ref="D10:D11"/>
    <mergeCell ref="E10:E11"/>
    <mergeCell ref="F10:F11"/>
  </mergeCells>
  <printOptions horizontalCentered="1"/>
  <pageMargins left="0.23622047244094491" right="0.19685039370078741" top="0.23622047244094491"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816C-8127-44C2-800B-FDE40DEB34A8}">
  <dimension ref="C1:AE53"/>
  <sheetViews>
    <sheetView showGridLines="0" tabSelected="1" topLeftCell="A6" zoomScale="80" zoomScaleNormal="80" workbookViewId="0">
      <selection activeCell="L11" sqref="L11:M11"/>
    </sheetView>
  </sheetViews>
  <sheetFormatPr baseColWidth="10" defaultColWidth="11.42578125" defaultRowHeight="14.25"/>
  <cols>
    <col min="1" max="2" width="11.42578125" style="1"/>
    <col min="3" max="3" width="8.7109375" style="1" customWidth="1"/>
    <col min="4" max="4" width="37.5703125" style="1" customWidth="1"/>
    <col min="5" max="5" width="11.5703125" style="1" customWidth="1"/>
    <col min="6" max="6" width="10.42578125" style="1" customWidth="1"/>
    <col min="7" max="7" width="6.85546875" style="1" customWidth="1"/>
    <col min="8" max="8" width="9" style="1" customWidth="1"/>
    <col min="9" max="9" width="6.85546875" style="1" customWidth="1"/>
    <col min="10" max="10" width="12.7109375" style="1" bestFit="1" customWidth="1"/>
    <col min="11" max="11" width="12.7109375" style="1" customWidth="1"/>
    <col min="12" max="12" width="15.42578125" style="1" customWidth="1"/>
    <col min="13" max="13" width="18.85546875" style="1" customWidth="1"/>
    <col min="14" max="14" width="17.28515625" style="1" customWidth="1"/>
    <col min="15" max="15" width="16.5703125" style="1" customWidth="1"/>
    <col min="16" max="16" width="11.42578125" style="50"/>
    <col min="17" max="17" width="11.42578125" style="50" customWidth="1"/>
    <col min="18" max="19" width="11.42578125" style="62" customWidth="1"/>
    <col min="20" max="20" width="22.140625" style="62" customWidth="1"/>
    <col min="21" max="21" width="10.5703125" style="50" customWidth="1"/>
    <col min="22" max="16384" width="11.42578125" style="1"/>
  </cols>
  <sheetData>
    <row r="1" spans="3:31" ht="15" customHeight="1">
      <c r="C1" s="126" t="s">
        <v>0</v>
      </c>
      <c r="D1" s="126"/>
      <c r="E1" s="126"/>
      <c r="F1" s="126"/>
      <c r="G1" s="126"/>
      <c r="H1" s="126"/>
      <c r="I1" s="126"/>
      <c r="J1" s="126"/>
      <c r="K1" s="126"/>
      <c r="L1" s="126"/>
      <c r="M1" s="126"/>
      <c r="N1" s="126"/>
      <c r="O1" s="126"/>
    </row>
    <row r="2" spans="3:31" ht="15" customHeight="1">
      <c r="C2" s="126"/>
      <c r="D2" s="126"/>
      <c r="E2" s="126"/>
      <c r="F2" s="126"/>
      <c r="G2" s="126"/>
      <c r="H2" s="126"/>
      <c r="I2" s="126"/>
      <c r="J2" s="126"/>
      <c r="K2" s="126"/>
      <c r="L2" s="126"/>
      <c r="M2" s="126"/>
      <c r="N2" s="126"/>
      <c r="O2" s="126"/>
    </row>
    <row r="3" spans="3:31" ht="15" customHeight="1">
      <c r="C3" s="127" t="s">
        <v>33</v>
      </c>
      <c r="D3" s="127"/>
      <c r="E3" s="127"/>
      <c r="F3" s="127"/>
      <c r="G3" s="127"/>
      <c r="H3" s="127"/>
      <c r="I3" s="127"/>
      <c r="J3" s="127"/>
      <c r="K3" s="127"/>
      <c r="L3" s="127"/>
      <c r="M3" s="127"/>
      <c r="N3" s="127"/>
      <c r="O3" s="127"/>
    </row>
    <row r="4" spans="3:31" ht="15" customHeight="1">
      <c r="C4" s="127"/>
      <c r="D4" s="127"/>
      <c r="E4" s="127"/>
      <c r="F4" s="127"/>
      <c r="G4" s="127"/>
      <c r="H4" s="127"/>
      <c r="I4" s="127"/>
      <c r="J4" s="127"/>
      <c r="K4" s="127"/>
      <c r="L4" s="127"/>
      <c r="M4" s="127"/>
      <c r="N4" s="127"/>
      <c r="O4" s="127"/>
    </row>
    <row r="5" spans="3:31" ht="35.450000000000003" customHeight="1">
      <c r="C5" s="127"/>
      <c r="D5" s="127"/>
      <c r="E5" s="127"/>
      <c r="F5" s="127"/>
      <c r="G5" s="127"/>
      <c r="H5" s="127"/>
      <c r="I5" s="127"/>
      <c r="J5" s="127"/>
      <c r="K5" s="127"/>
      <c r="L5" s="127"/>
      <c r="M5" s="127"/>
      <c r="N5" s="127"/>
      <c r="O5" s="127"/>
    </row>
    <row r="6" spans="3:31" ht="158.44999999999999" customHeight="1">
      <c r="C6" s="141" t="s">
        <v>55</v>
      </c>
      <c r="D6" s="141"/>
      <c r="E6" s="141"/>
      <c r="F6" s="141"/>
      <c r="G6" s="141"/>
      <c r="H6" s="141"/>
      <c r="I6" s="141"/>
      <c r="J6" s="141"/>
      <c r="K6" s="141"/>
      <c r="L6" s="141"/>
      <c r="M6" s="141"/>
      <c r="N6" s="141"/>
      <c r="O6" s="141"/>
      <c r="S6" s="110"/>
      <c r="T6" s="110"/>
      <c r="U6" s="64"/>
      <c r="V6" s="4"/>
      <c r="W6" s="4"/>
      <c r="X6" s="4"/>
      <c r="Y6" s="4"/>
      <c r="Z6" s="4"/>
      <c r="AA6" s="4"/>
      <c r="AB6" s="4"/>
      <c r="AC6" s="4"/>
      <c r="AD6" s="4"/>
      <c r="AE6" s="4"/>
    </row>
    <row r="7" spans="3:31" s="86" customFormat="1" ht="27" customHeight="1">
      <c r="C7" s="131" t="str">
        <f>+'EQUIPO NOVATOS'!A7</f>
        <v>CLUB:</v>
      </c>
      <c r="D7" s="131"/>
      <c r="E7" s="130">
        <f>+'EQUIPO NOVATOS'!B7</f>
        <v>0</v>
      </c>
      <c r="F7" s="130"/>
      <c r="G7" s="130"/>
      <c r="H7" s="130"/>
      <c r="I7" s="130"/>
      <c r="J7" s="130"/>
      <c r="K7" s="130"/>
      <c r="L7" s="130"/>
      <c r="M7" s="130"/>
      <c r="N7" s="130"/>
      <c r="O7" s="130"/>
      <c r="P7" s="83"/>
      <c r="Q7" s="83"/>
      <c r="R7" s="111"/>
      <c r="S7" s="112"/>
      <c r="T7" s="112"/>
      <c r="U7" s="84"/>
      <c r="V7" s="85"/>
      <c r="W7" s="85"/>
      <c r="X7" s="85"/>
      <c r="Y7" s="85"/>
      <c r="Z7" s="85"/>
      <c r="AA7" s="85"/>
      <c r="AB7" s="85"/>
      <c r="AC7" s="85"/>
      <c r="AD7" s="85"/>
      <c r="AE7" s="85"/>
    </row>
    <row r="8" spans="3:31" s="86" customFormat="1" ht="27" customHeight="1">
      <c r="C8" s="87" t="str">
        <f>+'EQUIPO NOVATOS'!D8</f>
        <v xml:space="preserve">FEDERACIÓN: </v>
      </c>
      <c r="D8" s="87"/>
      <c r="E8" s="130">
        <f>+'EQUIPO NOVATOS'!E8</f>
        <v>0</v>
      </c>
      <c r="F8" s="130"/>
      <c r="G8" s="130"/>
      <c r="H8" s="130"/>
      <c r="I8" s="130"/>
      <c r="J8" s="130"/>
      <c r="K8" s="130"/>
      <c r="L8" s="130"/>
      <c r="M8" s="130"/>
      <c r="N8" s="130"/>
      <c r="O8" s="130"/>
      <c r="P8" s="84"/>
      <c r="Q8" s="84"/>
      <c r="R8" s="128"/>
      <c r="S8" s="128"/>
      <c r="T8" s="113"/>
      <c r="U8" s="88"/>
      <c r="V8" s="89"/>
      <c r="W8" s="89"/>
      <c r="X8" s="129"/>
      <c r="Y8" s="129"/>
      <c r="Z8" s="89"/>
      <c r="AA8" s="89"/>
      <c r="AB8" s="89"/>
      <c r="AC8" s="89"/>
      <c r="AD8" s="89"/>
      <c r="AE8" s="90"/>
    </row>
    <row r="9" spans="3:31" ht="9.6" customHeight="1">
      <c r="C9" s="142"/>
      <c r="D9" s="143"/>
      <c r="E9" s="143"/>
      <c r="F9" s="143"/>
      <c r="G9" s="143"/>
      <c r="H9" s="143"/>
      <c r="I9" s="143"/>
      <c r="J9" s="143"/>
      <c r="K9" s="143"/>
      <c r="L9" s="143"/>
      <c r="M9" s="143"/>
      <c r="N9" s="143"/>
      <c r="O9" s="143"/>
      <c r="P9" s="51"/>
      <c r="Q9" s="51"/>
      <c r="R9" s="60"/>
      <c r="S9" s="60"/>
      <c r="T9" s="61"/>
      <c r="U9" s="65"/>
      <c r="V9" s="5"/>
      <c r="W9" s="5"/>
      <c r="X9" s="5"/>
      <c r="Y9" s="5"/>
      <c r="Z9" s="5"/>
      <c r="AA9" s="5"/>
      <c r="AB9" s="5"/>
      <c r="AC9" s="5"/>
      <c r="AD9" s="5"/>
      <c r="AE9" s="3"/>
    </row>
    <row r="10" spans="3:31" ht="21" customHeight="1">
      <c r="C10" s="135" t="s">
        <v>56</v>
      </c>
      <c r="D10" s="136"/>
      <c r="E10" s="136"/>
      <c r="F10" s="136"/>
      <c r="G10" s="136"/>
      <c r="H10" s="136"/>
      <c r="I10" s="136"/>
      <c r="J10" s="136"/>
      <c r="K10" s="137"/>
      <c r="L10" s="132" t="s">
        <v>53</v>
      </c>
      <c r="M10" s="133"/>
      <c r="N10" s="132" t="s">
        <v>54</v>
      </c>
      <c r="O10" s="133"/>
      <c r="P10" s="52"/>
      <c r="Q10" s="58"/>
      <c r="R10" s="114"/>
      <c r="S10" s="114"/>
      <c r="T10" s="114"/>
      <c r="U10" s="52"/>
      <c r="V10" s="28"/>
      <c r="W10" s="28"/>
      <c r="X10" s="30"/>
      <c r="Y10" s="5"/>
      <c r="Z10" s="5"/>
      <c r="AA10" s="5"/>
      <c r="AB10" s="5"/>
      <c r="AC10" s="5"/>
      <c r="AD10" s="5"/>
      <c r="AE10" s="3"/>
    </row>
    <row r="11" spans="3:31" ht="81" customHeight="1" thickBot="1">
      <c r="C11" s="138"/>
      <c r="D11" s="139"/>
      <c r="E11" s="139"/>
      <c r="F11" s="139"/>
      <c r="G11" s="139"/>
      <c r="H11" s="139"/>
      <c r="I11" s="139"/>
      <c r="J11" s="139"/>
      <c r="K11" s="140"/>
      <c r="L11" s="144"/>
      <c r="M11" s="145"/>
      <c r="N11" s="134"/>
      <c r="O11" s="134"/>
      <c r="P11" s="53"/>
      <c r="Q11" s="148"/>
      <c r="R11" s="148"/>
      <c r="S11" s="148"/>
      <c r="T11" s="148"/>
      <c r="U11" s="148"/>
      <c r="V11" s="148"/>
      <c r="W11" s="148"/>
      <c r="X11" s="30"/>
      <c r="Y11" s="5"/>
      <c r="Z11" s="5"/>
      <c r="AA11" s="5"/>
      <c r="AB11" s="5"/>
      <c r="AC11" s="5"/>
      <c r="AD11" s="5"/>
      <c r="AE11" s="3"/>
    </row>
    <row r="12" spans="3:31" ht="36" customHeight="1">
      <c r="C12" s="149" t="s">
        <v>14</v>
      </c>
      <c r="D12" s="150"/>
      <c r="E12" s="150"/>
      <c r="F12" s="150"/>
      <c r="G12" s="150"/>
      <c r="H12" s="150"/>
      <c r="I12" s="150"/>
      <c r="J12" s="151"/>
      <c r="K12" s="156" t="s">
        <v>73</v>
      </c>
      <c r="L12" s="157"/>
      <c r="M12" s="157"/>
      <c r="N12" s="157"/>
      <c r="O12" s="158"/>
      <c r="P12" s="51"/>
      <c r="Q12" s="51"/>
      <c r="R12" s="146"/>
      <c r="S12" s="146"/>
      <c r="T12" s="61"/>
      <c r="U12" s="65"/>
      <c r="V12" s="5"/>
      <c r="W12" s="5"/>
      <c r="X12" s="147"/>
      <c r="Y12" s="147"/>
      <c r="Z12" s="5"/>
      <c r="AA12" s="5"/>
      <c r="AB12" s="5"/>
      <c r="AC12" s="5"/>
      <c r="AD12" s="5"/>
      <c r="AE12" s="3"/>
    </row>
    <row r="13" spans="3:31" ht="53.25" customHeight="1">
      <c r="C13" s="118" t="s">
        <v>4</v>
      </c>
      <c r="D13" s="119" t="s">
        <v>5</v>
      </c>
      <c r="E13" s="119" t="s">
        <v>6</v>
      </c>
      <c r="F13" s="119"/>
      <c r="G13" s="119" t="s">
        <v>7</v>
      </c>
      <c r="H13" s="119"/>
      <c r="I13" s="119"/>
      <c r="J13" s="159" t="s">
        <v>8</v>
      </c>
      <c r="K13" s="152" t="s">
        <v>71</v>
      </c>
      <c r="L13" s="154" t="s">
        <v>72</v>
      </c>
      <c r="M13" s="154"/>
      <c r="N13" s="154"/>
      <c r="O13" s="155"/>
      <c r="P13" s="51"/>
      <c r="Q13" s="51"/>
      <c r="R13" s="146"/>
      <c r="S13" s="146"/>
      <c r="T13" s="61"/>
      <c r="U13" s="65"/>
      <c r="V13" s="5"/>
      <c r="W13" s="5"/>
      <c r="X13" s="147"/>
      <c r="Y13" s="147"/>
      <c r="Z13" s="5"/>
      <c r="AA13" s="5"/>
      <c r="AB13" s="5"/>
      <c r="AC13" s="5"/>
      <c r="AD13" s="5"/>
      <c r="AE13" s="3"/>
    </row>
    <row r="14" spans="3:31" ht="45">
      <c r="C14" s="118"/>
      <c r="D14" s="118"/>
      <c r="E14" s="7" t="s">
        <v>9</v>
      </c>
      <c r="F14" s="8" t="s">
        <v>10</v>
      </c>
      <c r="G14" s="7" t="s">
        <v>11</v>
      </c>
      <c r="H14" s="8" t="s">
        <v>12</v>
      </c>
      <c r="I14" s="7" t="s">
        <v>13</v>
      </c>
      <c r="J14" s="160"/>
      <c r="K14" s="153"/>
      <c r="L14" s="75" t="s">
        <v>35</v>
      </c>
      <c r="M14" s="75" t="s">
        <v>34</v>
      </c>
      <c r="N14" s="75" t="s">
        <v>36</v>
      </c>
      <c r="O14" s="77" t="s">
        <v>70</v>
      </c>
      <c r="P14" s="51"/>
      <c r="Q14" s="51"/>
      <c r="R14" s="146"/>
      <c r="S14" s="146"/>
      <c r="T14" s="61"/>
      <c r="U14" s="65"/>
      <c r="V14" s="5"/>
      <c r="W14" s="5"/>
      <c r="X14" s="147"/>
      <c r="Y14" s="147"/>
      <c r="Z14" s="5"/>
      <c r="AA14" s="5"/>
      <c r="AB14" s="5"/>
      <c r="AC14" s="5"/>
      <c r="AD14" s="5"/>
      <c r="AE14" s="3"/>
    </row>
    <row r="15" spans="3:31" ht="18" customHeight="1">
      <c r="C15" s="24">
        <v>1</v>
      </c>
      <c r="D15" s="22"/>
      <c r="E15" s="23"/>
      <c r="F15" s="23"/>
      <c r="G15" s="22"/>
      <c r="H15" s="22"/>
      <c r="I15" s="22"/>
      <c r="J15" s="109"/>
      <c r="K15" s="78"/>
      <c r="L15" s="23"/>
      <c r="M15" s="23"/>
      <c r="N15" s="23"/>
      <c r="O15" s="79"/>
      <c r="P15" s="59">
        <f>+COUNTIF(K15:O15,"X")</f>
        <v>0</v>
      </c>
      <c r="Q15" s="59">
        <f>+COUNTIF(L15:L39,"X")</f>
        <v>0</v>
      </c>
      <c r="R15" s="146" t="s">
        <v>51</v>
      </c>
      <c r="S15" s="146"/>
      <c r="T15" s="61" t="s">
        <v>52</v>
      </c>
      <c r="U15" s="61"/>
      <c r="V15" s="5"/>
      <c r="W15" s="5"/>
      <c r="X15" s="147"/>
      <c r="Y15" s="147"/>
      <c r="Z15" s="5"/>
      <c r="AA15" s="5"/>
      <c r="AB15" s="5"/>
      <c r="AC15" s="5"/>
      <c r="AD15" s="5"/>
      <c r="AE15" s="3"/>
    </row>
    <row r="16" spans="3:31" ht="15.75">
      <c r="C16" s="24">
        <v>2</v>
      </c>
      <c r="D16" s="22"/>
      <c r="E16" s="23"/>
      <c r="F16" s="23"/>
      <c r="G16" s="22"/>
      <c r="H16" s="22"/>
      <c r="I16" s="22"/>
      <c r="J16" s="109"/>
      <c r="K16" s="78"/>
      <c r="L16" s="23"/>
      <c r="M16" s="23"/>
      <c r="N16" s="23"/>
      <c r="O16" s="79"/>
      <c r="P16" s="59">
        <f t="shared" ref="P16:P39" si="0">+COUNTIF(K16:O16,"X")</f>
        <v>0</v>
      </c>
      <c r="Q16" s="60"/>
      <c r="R16" s="146" t="b">
        <f>IF(L11,SUM(P40+'NOVATOS (2)'!P40))</f>
        <v>0</v>
      </c>
      <c r="S16" s="146"/>
      <c r="T16" s="146" t="b">
        <f>IF(L11,SUM(Q15))</f>
        <v>0</v>
      </c>
      <c r="U16" s="146"/>
      <c r="V16" s="5"/>
      <c r="W16" s="5"/>
      <c r="X16" s="147"/>
      <c r="Y16" s="147"/>
      <c r="Z16" s="5"/>
      <c r="AA16" s="5"/>
      <c r="AB16" s="5"/>
      <c r="AC16" s="5"/>
      <c r="AD16" s="5"/>
      <c r="AE16" s="3"/>
    </row>
    <row r="17" spans="3:31" ht="15.75">
      <c r="C17" s="24">
        <v>3</v>
      </c>
      <c r="D17" s="22"/>
      <c r="E17" s="23"/>
      <c r="F17" s="23"/>
      <c r="G17" s="22"/>
      <c r="H17" s="22"/>
      <c r="I17" s="22"/>
      <c r="J17" s="109"/>
      <c r="K17" s="78"/>
      <c r="L17" s="23"/>
      <c r="M17" s="23"/>
      <c r="N17" s="23"/>
      <c r="O17" s="79"/>
      <c r="P17" s="59">
        <f t="shared" si="0"/>
        <v>0</v>
      </c>
      <c r="Q17" s="60"/>
      <c r="R17" s="146" t="b">
        <f>IF(N11,SUM(P40+'NOVATOS (2)'!P40))</f>
        <v>0</v>
      </c>
      <c r="S17" s="146"/>
      <c r="T17" s="146" t="b">
        <f>IF(O11,SUM(Q15))</f>
        <v>0</v>
      </c>
      <c r="U17" s="146"/>
      <c r="V17" s="5"/>
      <c r="W17" s="5"/>
      <c r="X17" s="147"/>
      <c r="Y17" s="147"/>
      <c r="Z17" s="5"/>
      <c r="AA17" s="5"/>
      <c r="AB17" s="5"/>
      <c r="AC17" s="5"/>
      <c r="AD17" s="5"/>
      <c r="AE17" s="3"/>
    </row>
    <row r="18" spans="3:31" ht="15.75">
      <c r="C18" s="24">
        <v>4</v>
      </c>
      <c r="D18" s="22"/>
      <c r="E18" s="23"/>
      <c r="F18" s="23"/>
      <c r="G18" s="22"/>
      <c r="H18" s="22"/>
      <c r="I18" s="22"/>
      <c r="J18" s="109"/>
      <c r="K18" s="78"/>
      <c r="L18" s="23"/>
      <c r="M18" s="23"/>
      <c r="N18" s="23"/>
      <c r="O18" s="79"/>
      <c r="P18" s="59">
        <f t="shared" si="0"/>
        <v>0</v>
      </c>
      <c r="Q18" s="60"/>
      <c r="R18" s="146"/>
      <c r="S18" s="146"/>
      <c r="T18" s="61"/>
      <c r="U18" s="61"/>
      <c r="V18" s="5"/>
      <c r="W18" s="5"/>
      <c r="X18" s="147"/>
      <c r="Y18" s="147"/>
      <c r="Z18" s="5"/>
      <c r="AA18" s="5"/>
      <c r="AB18" s="5"/>
      <c r="AC18" s="5"/>
      <c r="AD18" s="5"/>
      <c r="AE18" s="3"/>
    </row>
    <row r="19" spans="3:31" ht="15.75">
      <c r="C19" s="24">
        <v>5</v>
      </c>
      <c r="D19" s="22"/>
      <c r="E19" s="23"/>
      <c r="F19" s="23"/>
      <c r="G19" s="22"/>
      <c r="H19" s="22"/>
      <c r="I19" s="22"/>
      <c r="J19" s="109"/>
      <c r="K19" s="78"/>
      <c r="L19" s="23"/>
      <c r="M19" s="23"/>
      <c r="N19" s="23"/>
      <c r="O19" s="79"/>
      <c r="P19" s="59">
        <f t="shared" si="0"/>
        <v>0</v>
      </c>
      <c r="Q19" s="60"/>
      <c r="R19" s="146"/>
      <c r="S19" s="146"/>
      <c r="T19" s="61"/>
      <c r="U19" s="61"/>
      <c r="V19" s="5"/>
      <c r="W19" s="5"/>
      <c r="X19" s="147"/>
      <c r="Y19" s="147"/>
      <c r="Z19" s="5"/>
      <c r="AA19" s="5"/>
      <c r="AB19" s="5"/>
      <c r="AC19" s="5"/>
      <c r="AD19" s="5"/>
      <c r="AE19" s="3"/>
    </row>
    <row r="20" spans="3:31" ht="15.75">
      <c r="C20" s="24">
        <v>6</v>
      </c>
      <c r="D20" s="22"/>
      <c r="E20" s="23"/>
      <c r="F20" s="23"/>
      <c r="G20" s="22"/>
      <c r="H20" s="22"/>
      <c r="I20" s="22"/>
      <c r="J20" s="109"/>
      <c r="K20" s="78"/>
      <c r="L20" s="23"/>
      <c r="M20" s="23"/>
      <c r="N20" s="23"/>
      <c r="O20" s="79"/>
      <c r="P20" s="59">
        <f t="shared" si="0"/>
        <v>0</v>
      </c>
      <c r="Q20" s="60"/>
      <c r="R20" s="146"/>
      <c r="S20" s="146"/>
      <c r="T20" s="61"/>
      <c r="U20" s="61"/>
      <c r="V20" s="5"/>
      <c r="W20" s="5"/>
      <c r="X20" s="147"/>
      <c r="Y20" s="147"/>
      <c r="Z20" s="5"/>
      <c r="AA20" s="5"/>
      <c r="AB20" s="5"/>
      <c r="AC20" s="5"/>
      <c r="AD20" s="5"/>
      <c r="AE20" s="3"/>
    </row>
    <row r="21" spans="3:31" ht="15.75">
      <c r="C21" s="24">
        <v>7</v>
      </c>
      <c r="D21" s="22"/>
      <c r="E21" s="23"/>
      <c r="F21" s="23"/>
      <c r="G21" s="22"/>
      <c r="H21" s="22"/>
      <c r="I21" s="22"/>
      <c r="J21" s="109"/>
      <c r="K21" s="78"/>
      <c r="L21" s="23"/>
      <c r="M21" s="23"/>
      <c r="N21" s="23"/>
      <c r="O21" s="79"/>
      <c r="P21" s="59">
        <f t="shared" si="0"/>
        <v>0</v>
      </c>
      <c r="Q21" s="60"/>
      <c r="R21" s="146"/>
      <c r="S21" s="146"/>
      <c r="T21" s="61"/>
      <c r="U21" s="61"/>
      <c r="V21" s="5"/>
      <c r="W21" s="5"/>
      <c r="X21" s="147"/>
      <c r="Y21" s="147"/>
      <c r="Z21" s="5"/>
      <c r="AA21" s="5"/>
      <c r="AB21" s="5"/>
      <c r="AC21" s="5"/>
      <c r="AD21" s="5"/>
      <c r="AE21" s="3"/>
    </row>
    <row r="22" spans="3:31" ht="15.75">
      <c r="C22" s="24">
        <v>8</v>
      </c>
      <c r="D22" s="22"/>
      <c r="E22" s="23"/>
      <c r="F22" s="23"/>
      <c r="G22" s="22"/>
      <c r="H22" s="22"/>
      <c r="I22" s="22"/>
      <c r="J22" s="109"/>
      <c r="K22" s="78"/>
      <c r="L22" s="23"/>
      <c r="M22" s="23"/>
      <c r="N22" s="23"/>
      <c r="O22" s="79"/>
      <c r="P22" s="59">
        <f t="shared" si="0"/>
        <v>0</v>
      </c>
      <c r="Q22" s="60"/>
      <c r="R22" s="146"/>
      <c r="S22" s="146"/>
      <c r="T22" s="61" t="str" cm="1">
        <f t="array" ref="T22">IF(I15&lt;=2004,SEN,IF(I15&lt;=2006,JUN,IF(I15=2007,YOU,IF(I15&lt;=2009,CAD,IF(I15&lt;=2011,ESP,IF(I15&lt;=2013,MIN,IF(I15&lt;=2015,TOT)))))))</f>
        <v>SENIOR</v>
      </c>
      <c r="U22" s="61"/>
      <c r="V22" s="5"/>
      <c r="W22" s="5"/>
      <c r="X22" s="147"/>
      <c r="Y22" s="147"/>
      <c r="Z22" s="5"/>
      <c r="AA22" s="5"/>
      <c r="AB22" s="5"/>
      <c r="AC22" s="5"/>
      <c r="AD22" s="5"/>
      <c r="AE22" s="3"/>
    </row>
    <row r="23" spans="3:31" ht="15.75">
      <c r="C23" s="24">
        <v>9</v>
      </c>
      <c r="D23" s="22"/>
      <c r="E23" s="23"/>
      <c r="F23" s="23"/>
      <c r="G23" s="22"/>
      <c r="H23" s="22"/>
      <c r="I23" s="22"/>
      <c r="J23" s="109"/>
      <c r="K23" s="78"/>
      <c r="L23" s="23"/>
      <c r="M23" s="23"/>
      <c r="N23" s="23"/>
      <c r="O23" s="79"/>
      <c r="P23" s="59">
        <f t="shared" si="0"/>
        <v>0</v>
      </c>
      <c r="Q23" s="60"/>
      <c r="R23" s="60"/>
      <c r="S23" s="60"/>
      <c r="T23" s="61"/>
      <c r="U23" s="61"/>
      <c r="V23" s="5"/>
      <c r="W23" s="5"/>
      <c r="X23" s="5"/>
      <c r="Y23" s="5"/>
      <c r="Z23" s="5"/>
      <c r="AA23" s="5"/>
      <c r="AB23" s="5"/>
      <c r="AC23" s="5"/>
      <c r="AD23" s="5"/>
      <c r="AE23" s="3"/>
    </row>
    <row r="24" spans="3:31" ht="15.75">
      <c r="C24" s="24">
        <v>10</v>
      </c>
      <c r="D24" s="22"/>
      <c r="E24" s="23"/>
      <c r="F24" s="23"/>
      <c r="G24" s="22"/>
      <c r="H24" s="22"/>
      <c r="I24" s="22"/>
      <c r="J24" s="109"/>
      <c r="K24" s="78"/>
      <c r="L24" s="23"/>
      <c r="M24" s="23"/>
      <c r="N24" s="23"/>
      <c r="O24" s="79"/>
      <c r="P24" s="59">
        <f t="shared" si="0"/>
        <v>0</v>
      </c>
      <c r="Q24" s="60"/>
      <c r="R24" s="60"/>
      <c r="S24" s="60"/>
      <c r="T24" s="61"/>
      <c r="U24" s="61"/>
      <c r="V24" s="5"/>
      <c r="W24" s="5"/>
      <c r="X24" s="5"/>
      <c r="Y24" s="5"/>
      <c r="Z24" s="5"/>
      <c r="AA24" s="5"/>
      <c r="AB24" s="5"/>
      <c r="AC24" s="5"/>
      <c r="AD24" s="5"/>
      <c r="AE24" s="3"/>
    </row>
    <row r="25" spans="3:31" ht="15.75">
      <c r="C25" s="24">
        <v>11</v>
      </c>
      <c r="D25" s="22"/>
      <c r="E25" s="23"/>
      <c r="F25" s="23"/>
      <c r="G25" s="22"/>
      <c r="H25" s="22"/>
      <c r="I25" s="22"/>
      <c r="J25" s="109"/>
      <c r="K25" s="78"/>
      <c r="L25" s="23"/>
      <c r="M25" s="23"/>
      <c r="N25" s="23"/>
      <c r="O25" s="79"/>
      <c r="P25" s="59">
        <f t="shared" si="0"/>
        <v>0</v>
      </c>
      <c r="Q25" s="60"/>
      <c r="R25" s="60"/>
      <c r="S25" s="60"/>
      <c r="T25" s="61"/>
      <c r="U25" s="61"/>
      <c r="V25" s="5"/>
      <c r="W25" s="5"/>
      <c r="X25" s="5"/>
      <c r="Y25" s="5"/>
      <c r="Z25" s="5"/>
      <c r="AA25" s="5"/>
      <c r="AB25" s="5"/>
      <c r="AC25" s="5"/>
      <c r="AD25" s="5"/>
      <c r="AE25" s="3"/>
    </row>
    <row r="26" spans="3:31" ht="15.75">
      <c r="C26" s="24">
        <v>12</v>
      </c>
      <c r="D26" s="22"/>
      <c r="E26" s="23"/>
      <c r="F26" s="23"/>
      <c r="G26" s="22"/>
      <c r="H26" s="22"/>
      <c r="I26" s="22"/>
      <c r="J26" s="109"/>
      <c r="K26" s="78"/>
      <c r="L26" s="23"/>
      <c r="M26" s="23"/>
      <c r="N26" s="23"/>
      <c r="O26" s="79"/>
      <c r="P26" s="59">
        <f t="shared" si="0"/>
        <v>0</v>
      </c>
      <c r="Q26" s="60"/>
      <c r="R26" s="60"/>
      <c r="S26" s="60"/>
      <c r="T26" s="61"/>
      <c r="U26" s="61"/>
      <c r="V26" s="5"/>
      <c r="W26" s="5"/>
      <c r="X26" s="5"/>
      <c r="Y26" s="5"/>
      <c r="Z26" s="5"/>
      <c r="AA26" s="5"/>
      <c r="AB26" s="5"/>
      <c r="AC26" s="5"/>
      <c r="AD26" s="5"/>
      <c r="AE26" s="3"/>
    </row>
    <row r="27" spans="3:31" ht="15.75">
      <c r="C27" s="24">
        <v>13</v>
      </c>
      <c r="D27" s="22"/>
      <c r="E27" s="23"/>
      <c r="F27" s="23"/>
      <c r="G27" s="22"/>
      <c r="H27" s="22"/>
      <c r="I27" s="22"/>
      <c r="J27" s="109"/>
      <c r="K27" s="78"/>
      <c r="L27" s="23"/>
      <c r="M27" s="23"/>
      <c r="N27" s="23"/>
      <c r="O27" s="79"/>
      <c r="P27" s="59">
        <f t="shared" si="0"/>
        <v>0</v>
      </c>
      <c r="Q27" s="60"/>
      <c r="R27" s="60"/>
      <c r="S27" s="60"/>
      <c r="T27" s="61"/>
      <c r="U27" s="61"/>
      <c r="V27" s="5"/>
      <c r="W27" s="5"/>
      <c r="X27" s="5"/>
      <c r="Y27" s="5"/>
      <c r="Z27" s="5"/>
      <c r="AA27" s="5"/>
      <c r="AB27" s="5"/>
      <c r="AC27" s="5"/>
      <c r="AD27" s="5"/>
      <c r="AE27" s="3"/>
    </row>
    <row r="28" spans="3:31" ht="15.75">
      <c r="C28" s="24">
        <v>14</v>
      </c>
      <c r="D28" s="22"/>
      <c r="E28" s="23"/>
      <c r="F28" s="23"/>
      <c r="G28" s="22"/>
      <c r="H28" s="22"/>
      <c r="I28" s="22"/>
      <c r="J28" s="109"/>
      <c r="K28" s="78"/>
      <c r="L28" s="23"/>
      <c r="M28" s="23"/>
      <c r="N28" s="23"/>
      <c r="O28" s="79"/>
      <c r="P28" s="59">
        <f t="shared" si="0"/>
        <v>0</v>
      </c>
      <c r="Q28" s="60"/>
      <c r="R28" s="60"/>
      <c r="S28" s="60"/>
      <c r="T28" s="61"/>
      <c r="U28" s="61"/>
      <c r="V28" s="5"/>
      <c r="W28" s="5"/>
      <c r="X28" s="5"/>
      <c r="Y28" s="5"/>
      <c r="Z28" s="5"/>
      <c r="AA28" s="5"/>
      <c r="AB28" s="5"/>
      <c r="AC28" s="5"/>
      <c r="AD28" s="5"/>
      <c r="AE28" s="3"/>
    </row>
    <row r="29" spans="3:31" ht="15.75">
      <c r="C29" s="24">
        <v>15</v>
      </c>
      <c r="D29" s="22"/>
      <c r="E29" s="23"/>
      <c r="F29" s="23"/>
      <c r="G29" s="22"/>
      <c r="H29" s="22"/>
      <c r="I29" s="22"/>
      <c r="J29" s="109"/>
      <c r="K29" s="78"/>
      <c r="L29" s="23"/>
      <c r="M29" s="23"/>
      <c r="N29" s="23"/>
      <c r="O29" s="79"/>
      <c r="P29" s="59">
        <f t="shared" si="0"/>
        <v>0</v>
      </c>
      <c r="Q29" s="60"/>
      <c r="R29" s="60"/>
      <c r="S29" s="60"/>
      <c r="T29" s="61"/>
      <c r="U29" s="61"/>
      <c r="V29" s="5"/>
      <c r="W29" s="5"/>
      <c r="X29" s="5"/>
      <c r="Y29" s="5"/>
      <c r="Z29" s="5"/>
      <c r="AA29" s="5"/>
      <c r="AB29" s="5"/>
      <c r="AC29" s="5"/>
      <c r="AD29" s="5"/>
      <c r="AE29" s="3"/>
    </row>
    <row r="30" spans="3:31" ht="15.75">
      <c r="C30" s="24">
        <v>16</v>
      </c>
      <c r="D30" s="22"/>
      <c r="E30" s="23"/>
      <c r="F30" s="23"/>
      <c r="G30" s="22"/>
      <c r="H30" s="22"/>
      <c r="I30" s="22"/>
      <c r="J30" s="109"/>
      <c r="K30" s="78"/>
      <c r="L30" s="23"/>
      <c r="M30" s="23"/>
      <c r="N30" s="23"/>
      <c r="O30" s="79"/>
      <c r="P30" s="59">
        <f t="shared" si="0"/>
        <v>0</v>
      </c>
      <c r="Q30" s="60"/>
      <c r="R30" s="60"/>
      <c r="S30" s="60"/>
      <c r="T30" s="61"/>
      <c r="U30" s="61"/>
      <c r="V30" s="5"/>
      <c r="W30" s="5"/>
      <c r="X30" s="5"/>
      <c r="Y30" s="5"/>
      <c r="Z30" s="5"/>
      <c r="AA30" s="5"/>
      <c r="AB30" s="5"/>
      <c r="AC30" s="5"/>
      <c r="AD30" s="5"/>
      <c r="AE30" s="3"/>
    </row>
    <row r="31" spans="3:31" ht="15.75" customHeight="1">
      <c r="C31" s="24">
        <v>17</v>
      </c>
      <c r="D31" s="22"/>
      <c r="E31" s="23"/>
      <c r="F31" s="23"/>
      <c r="G31" s="22"/>
      <c r="H31" s="22"/>
      <c r="I31" s="22"/>
      <c r="J31" s="109"/>
      <c r="K31" s="78"/>
      <c r="L31" s="23"/>
      <c r="M31" s="23"/>
      <c r="N31" s="23"/>
      <c r="O31" s="79"/>
      <c r="P31" s="59">
        <f t="shared" si="0"/>
        <v>0</v>
      </c>
      <c r="Q31" s="60"/>
      <c r="R31" s="146"/>
      <c r="S31" s="146"/>
      <c r="T31" s="61"/>
      <c r="U31" s="61"/>
      <c r="V31" s="5"/>
      <c r="W31" s="5"/>
      <c r="X31" s="147"/>
      <c r="Y31" s="147"/>
      <c r="Z31" s="5"/>
      <c r="AA31" s="5"/>
      <c r="AB31" s="5"/>
      <c r="AC31" s="5"/>
      <c r="AD31" s="5"/>
      <c r="AE31" s="3"/>
    </row>
    <row r="32" spans="3:31" ht="16.5" customHeight="1">
      <c r="C32" s="24">
        <v>18</v>
      </c>
      <c r="D32" s="22"/>
      <c r="E32" s="23"/>
      <c r="F32" s="23"/>
      <c r="G32" s="22"/>
      <c r="H32" s="22"/>
      <c r="I32" s="22"/>
      <c r="J32" s="109"/>
      <c r="K32" s="78"/>
      <c r="L32" s="23"/>
      <c r="M32" s="23"/>
      <c r="N32" s="23"/>
      <c r="O32" s="79"/>
      <c r="P32" s="59">
        <f t="shared" si="0"/>
        <v>0</v>
      </c>
      <c r="Q32" s="60"/>
      <c r="R32" s="146"/>
      <c r="S32" s="146"/>
      <c r="T32" s="61"/>
      <c r="U32" s="61"/>
      <c r="V32" s="5"/>
      <c r="W32" s="5"/>
      <c r="X32" s="147"/>
      <c r="Y32" s="147"/>
      <c r="Z32" s="5"/>
      <c r="AA32" s="5"/>
      <c r="AB32" s="5"/>
      <c r="AC32" s="5"/>
      <c r="AD32" s="5"/>
      <c r="AE32" s="3"/>
    </row>
    <row r="33" spans="3:31" ht="15.75">
      <c r="C33" s="24">
        <v>19</v>
      </c>
      <c r="D33" s="22"/>
      <c r="E33" s="23"/>
      <c r="F33" s="23"/>
      <c r="G33" s="22"/>
      <c r="H33" s="22"/>
      <c r="I33" s="22"/>
      <c r="J33" s="109"/>
      <c r="K33" s="78"/>
      <c r="L33" s="23"/>
      <c r="M33" s="23"/>
      <c r="N33" s="23"/>
      <c r="O33" s="79"/>
      <c r="P33" s="59">
        <f t="shared" si="0"/>
        <v>0</v>
      </c>
      <c r="Q33" s="60"/>
      <c r="R33" s="146"/>
      <c r="S33" s="146"/>
      <c r="T33" s="61"/>
      <c r="U33" s="61"/>
      <c r="V33" s="5"/>
      <c r="W33" s="5"/>
      <c r="X33" s="147"/>
      <c r="Y33" s="147"/>
      <c r="Z33" s="5"/>
      <c r="AA33" s="5"/>
      <c r="AB33" s="5"/>
      <c r="AC33" s="5"/>
      <c r="AD33" s="5"/>
      <c r="AE33" s="3"/>
    </row>
    <row r="34" spans="3:31" ht="15.75" customHeight="1">
      <c r="C34" s="24">
        <v>20</v>
      </c>
      <c r="D34" s="22"/>
      <c r="E34" s="23"/>
      <c r="F34" s="23"/>
      <c r="G34" s="22"/>
      <c r="H34" s="22"/>
      <c r="I34" s="22"/>
      <c r="J34" s="109"/>
      <c r="K34" s="78"/>
      <c r="L34" s="23"/>
      <c r="M34" s="23"/>
      <c r="N34" s="23"/>
      <c r="O34" s="79"/>
      <c r="P34" s="59">
        <f t="shared" si="0"/>
        <v>0</v>
      </c>
      <c r="Q34" s="60"/>
      <c r="R34" s="146"/>
      <c r="S34" s="146"/>
      <c r="T34" s="61"/>
      <c r="U34" s="61"/>
      <c r="V34" s="5"/>
      <c r="W34" s="5"/>
      <c r="X34" s="147"/>
      <c r="Y34" s="147"/>
      <c r="Z34" s="5"/>
      <c r="AA34" s="5"/>
      <c r="AB34" s="5"/>
      <c r="AC34" s="5"/>
      <c r="AD34" s="5"/>
      <c r="AE34" s="3"/>
    </row>
    <row r="35" spans="3:31" ht="15.75">
      <c r="C35" s="24">
        <v>21</v>
      </c>
      <c r="D35" s="22"/>
      <c r="E35" s="23"/>
      <c r="F35" s="23"/>
      <c r="G35" s="22"/>
      <c r="H35" s="22"/>
      <c r="I35" s="22"/>
      <c r="J35" s="109"/>
      <c r="K35" s="78"/>
      <c r="L35" s="23"/>
      <c r="M35" s="23"/>
      <c r="N35" s="23"/>
      <c r="O35" s="79"/>
      <c r="P35" s="59">
        <f t="shared" si="0"/>
        <v>0</v>
      </c>
      <c r="Q35" s="60"/>
      <c r="R35" s="146"/>
      <c r="S35" s="146"/>
      <c r="T35" s="61"/>
      <c r="U35" s="61"/>
      <c r="V35" s="5"/>
      <c r="W35" s="5"/>
      <c r="X35" s="147"/>
      <c r="Y35" s="147"/>
      <c r="Z35" s="5"/>
      <c r="AA35" s="5"/>
      <c r="AB35" s="5"/>
      <c r="AC35" s="5"/>
      <c r="AD35" s="5"/>
      <c r="AE35" s="3"/>
    </row>
    <row r="36" spans="3:31" ht="15.75">
      <c r="C36" s="24">
        <v>22</v>
      </c>
      <c r="D36" s="22"/>
      <c r="E36" s="23"/>
      <c r="F36" s="23"/>
      <c r="G36" s="22"/>
      <c r="H36" s="22"/>
      <c r="I36" s="22"/>
      <c r="J36" s="109"/>
      <c r="K36" s="78"/>
      <c r="L36" s="23"/>
      <c r="M36" s="23"/>
      <c r="N36" s="23"/>
      <c r="O36" s="79"/>
      <c r="P36" s="59">
        <f t="shared" si="0"/>
        <v>0</v>
      </c>
      <c r="Q36" s="62"/>
      <c r="U36" s="62"/>
    </row>
    <row r="37" spans="3:31" ht="15.75">
      <c r="C37" s="24">
        <v>23</v>
      </c>
      <c r="D37" s="22"/>
      <c r="E37" s="23"/>
      <c r="F37" s="23"/>
      <c r="G37" s="22"/>
      <c r="H37" s="22"/>
      <c r="I37" s="22"/>
      <c r="J37" s="109"/>
      <c r="K37" s="78"/>
      <c r="L37" s="23"/>
      <c r="M37" s="23"/>
      <c r="N37" s="23"/>
      <c r="O37" s="79"/>
      <c r="P37" s="59">
        <f t="shared" si="0"/>
        <v>0</v>
      </c>
      <c r="Q37" s="62"/>
      <c r="U37" s="62"/>
    </row>
    <row r="38" spans="3:31" ht="15.75">
      <c r="C38" s="24">
        <v>24</v>
      </c>
      <c r="D38" s="22"/>
      <c r="E38" s="23"/>
      <c r="F38" s="23"/>
      <c r="G38" s="22"/>
      <c r="H38" s="22"/>
      <c r="I38" s="22"/>
      <c r="J38" s="109"/>
      <c r="K38" s="78"/>
      <c r="L38" s="23"/>
      <c r="M38" s="23"/>
      <c r="N38" s="23"/>
      <c r="O38" s="79"/>
      <c r="P38" s="59">
        <f t="shared" si="0"/>
        <v>0</v>
      </c>
      <c r="Q38" s="62"/>
      <c r="U38" s="62"/>
    </row>
    <row r="39" spans="3:31" ht="16.5" thickBot="1">
      <c r="C39" s="24">
        <v>25</v>
      </c>
      <c r="D39" s="22"/>
      <c r="E39" s="23"/>
      <c r="F39" s="23"/>
      <c r="G39" s="22"/>
      <c r="H39" s="22"/>
      <c r="I39" s="22"/>
      <c r="J39" s="109"/>
      <c r="K39" s="80"/>
      <c r="L39" s="23"/>
      <c r="M39" s="81"/>
      <c r="N39" s="81"/>
      <c r="O39" s="82"/>
      <c r="P39" s="59">
        <f t="shared" si="0"/>
        <v>0</v>
      </c>
      <c r="Q39" s="62"/>
      <c r="U39" s="62"/>
    </row>
    <row r="40" spans="3:31" ht="26.45" customHeight="1">
      <c r="L40" s="12"/>
      <c r="M40" s="161" t="s">
        <v>69</v>
      </c>
      <c r="N40" s="161"/>
      <c r="O40" s="161"/>
      <c r="P40" s="57">
        <f>+SUM(P15:P39)</f>
        <v>0</v>
      </c>
    </row>
    <row r="41" spans="3:31" ht="31.5" customHeight="1">
      <c r="C41" s="176" t="s">
        <v>38</v>
      </c>
      <c r="D41" s="177"/>
      <c r="E41" s="177"/>
      <c r="F41" s="177"/>
      <c r="G41" s="177"/>
      <c r="H41" s="177"/>
      <c r="I41" s="177"/>
      <c r="J41" s="178"/>
      <c r="K41" s="184" t="s">
        <v>39</v>
      </c>
      <c r="L41" s="185"/>
      <c r="M41" s="76" t="s">
        <v>40</v>
      </c>
      <c r="N41" s="184" t="s">
        <v>41</v>
      </c>
      <c r="O41" s="185"/>
      <c r="P41" s="54"/>
      <c r="Q41" s="54"/>
      <c r="R41" s="16"/>
      <c r="S41" s="16"/>
    </row>
    <row r="42" spans="3:31" ht="41.25" customHeight="1">
      <c r="C42" s="179" t="s">
        <v>43</v>
      </c>
      <c r="D42" s="180"/>
      <c r="E42" s="180"/>
      <c r="F42" s="180"/>
      <c r="G42" s="180"/>
      <c r="H42" s="180"/>
      <c r="I42" s="180"/>
      <c r="J42" s="181"/>
      <c r="K42" s="186">
        <v>80</v>
      </c>
      <c r="L42" s="187"/>
      <c r="M42" s="25">
        <f>+L11</f>
        <v>0</v>
      </c>
      <c r="N42" s="186">
        <f t="shared" ref="N42:N47" si="1">K42*M42</f>
        <v>0</v>
      </c>
      <c r="O42" s="187"/>
      <c r="P42" s="55"/>
      <c r="Q42" s="55"/>
      <c r="R42" s="16"/>
      <c r="S42" s="16"/>
    </row>
    <row r="43" spans="3:31" ht="51.75" customHeight="1">
      <c r="C43" s="174" t="s">
        <v>44</v>
      </c>
      <c r="D43" s="174"/>
      <c r="E43" s="174"/>
      <c r="F43" s="174"/>
      <c r="G43" s="174"/>
      <c r="H43" s="174"/>
      <c r="I43" s="174"/>
      <c r="J43" s="174"/>
      <c r="K43" s="186">
        <v>120</v>
      </c>
      <c r="L43" s="187"/>
      <c r="M43" s="25">
        <f>+N11</f>
        <v>0</v>
      </c>
      <c r="N43" s="186">
        <f t="shared" si="1"/>
        <v>0</v>
      </c>
      <c r="O43" s="187"/>
      <c r="P43" s="175"/>
      <c r="Q43" s="175"/>
      <c r="R43" s="16"/>
      <c r="S43" s="16"/>
    </row>
    <row r="44" spans="3:31" ht="51.75" customHeight="1">
      <c r="C44" s="174" t="s">
        <v>45</v>
      </c>
      <c r="D44" s="174"/>
      <c r="E44" s="174"/>
      <c r="F44" s="174"/>
      <c r="G44" s="174"/>
      <c r="H44" s="174"/>
      <c r="I44" s="174"/>
      <c r="J44" s="174"/>
      <c r="K44" s="186">
        <v>40</v>
      </c>
      <c r="L44" s="187"/>
      <c r="M44" s="26" t="b">
        <f>R16</f>
        <v>0</v>
      </c>
      <c r="N44" s="186">
        <f t="shared" si="1"/>
        <v>0</v>
      </c>
      <c r="O44" s="187"/>
      <c r="P44" s="175"/>
      <c r="Q44" s="175"/>
      <c r="R44" s="16"/>
      <c r="S44" s="16"/>
    </row>
    <row r="45" spans="3:31" ht="51.75" customHeight="1">
      <c r="C45" s="174" t="s">
        <v>46</v>
      </c>
      <c r="D45" s="174"/>
      <c r="E45" s="174"/>
      <c r="F45" s="174"/>
      <c r="G45" s="174"/>
      <c r="H45" s="174"/>
      <c r="I45" s="174"/>
      <c r="J45" s="174"/>
      <c r="K45" s="186">
        <v>50</v>
      </c>
      <c r="L45" s="187"/>
      <c r="M45" s="26" t="b">
        <f>+R17</f>
        <v>0</v>
      </c>
      <c r="N45" s="186">
        <f t="shared" si="1"/>
        <v>0</v>
      </c>
      <c r="O45" s="187"/>
      <c r="P45" s="175"/>
      <c r="Q45" s="175"/>
      <c r="R45" s="16"/>
      <c r="S45" s="16"/>
    </row>
    <row r="46" spans="3:31" ht="51.75" customHeight="1">
      <c r="C46" s="174" t="s">
        <v>49</v>
      </c>
      <c r="D46" s="174"/>
      <c r="E46" s="174"/>
      <c r="F46" s="174"/>
      <c r="G46" s="174"/>
      <c r="H46" s="174"/>
      <c r="I46" s="174"/>
      <c r="J46" s="174"/>
      <c r="K46" s="186">
        <v>50</v>
      </c>
      <c r="L46" s="187"/>
      <c r="M46" s="26"/>
      <c r="N46" s="186">
        <f t="shared" si="1"/>
        <v>0</v>
      </c>
      <c r="O46" s="187"/>
      <c r="P46" s="175"/>
      <c r="Q46" s="175"/>
      <c r="R46" s="16"/>
      <c r="S46" s="16"/>
    </row>
    <row r="47" spans="3:31" ht="51.75" customHeight="1">
      <c r="C47" s="174" t="s">
        <v>50</v>
      </c>
      <c r="D47" s="174"/>
      <c r="E47" s="174"/>
      <c r="F47" s="174"/>
      <c r="G47" s="174"/>
      <c r="H47" s="174"/>
      <c r="I47" s="174"/>
      <c r="J47" s="174"/>
      <c r="K47" s="186">
        <v>70</v>
      </c>
      <c r="L47" s="187"/>
      <c r="M47" s="26"/>
      <c r="N47" s="186">
        <f t="shared" si="1"/>
        <v>0</v>
      </c>
      <c r="O47" s="187"/>
      <c r="P47" s="175"/>
      <c r="Q47" s="175"/>
      <c r="R47" s="16"/>
      <c r="S47" s="16"/>
    </row>
    <row r="48" spans="3:31" ht="53.45" customHeight="1">
      <c r="C48" s="171" t="s">
        <v>42</v>
      </c>
      <c r="D48" s="172"/>
      <c r="E48" s="172"/>
      <c r="F48" s="172"/>
      <c r="G48" s="172"/>
      <c r="H48" s="172"/>
      <c r="I48" s="172"/>
      <c r="J48" s="172"/>
      <c r="K48" s="172"/>
      <c r="L48" s="172"/>
      <c r="M48" s="173"/>
      <c r="N48" s="182">
        <f>+N42+N43+N44+N45+N46+N47</f>
        <v>0</v>
      </c>
      <c r="O48" s="183"/>
      <c r="P48" s="56"/>
      <c r="Q48" s="56"/>
      <c r="R48" s="20"/>
      <c r="S48" s="20"/>
    </row>
    <row r="49" spans="3:15">
      <c r="L49" s="12"/>
      <c r="M49" s="12"/>
      <c r="N49" s="12"/>
      <c r="O49" s="12"/>
    </row>
    <row r="51" spans="3:15" ht="14.65" customHeight="1">
      <c r="C51" s="162" t="s">
        <v>59</v>
      </c>
      <c r="D51" s="163"/>
      <c r="E51" s="163"/>
      <c r="F51" s="163"/>
      <c r="G51" s="163"/>
      <c r="H51" s="163"/>
      <c r="I51" s="163"/>
      <c r="J51" s="164"/>
      <c r="K51" s="115" t="s">
        <v>22</v>
      </c>
      <c r="L51" s="115"/>
      <c r="M51" s="115"/>
      <c r="N51" s="115"/>
      <c r="O51" s="115"/>
    </row>
    <row r="52" spans="3:15" ht="14.65" customHeight="1">
      <c r="C52" s="165"/>
      <c r="D52" s="166"/>
      <c r="E52" s="166"/>
      <c r="F52" s="166"/>
      <c r="G52" s="166"/>
      <c r="H52" s="166"/>
      <c r="I52" s="166"/>
      <c r="J52" s="167"/>
      <c r="K52" s="115"/>
      <c r="L52" s="115"/>
      <c r="M52" s="115"/>
      <c r="N52" s="115"/>
      <c r="O52" s="115"/>
    </row>
    <row r="53" spans="3:15" ht="27.75" customHeight="1">
      <c r="C53" s="168"/>
      <c r="D53" s="169"/>
      <c r="E53" s="169"/>
      <c r="F53" s="169"/>
      <c r="G53" s="169"/>
      <c r="H53" s="169"/>
      <c r="I53" s="169"/>
      <c r="J53" s="170"/>
      <c r="K53" s="115"/>
      <c r="L53" s="115"/>
      <c r="M53" s="115"/>
      <c r="N53" s="115"/>
      <c r="O53" s="115"/>
    </row>
  </sheetData>
  <sheetProtection algorithmName="SHA-512" hashValue="pmiPvEsYyKc0uVMRYwTH39d35RxcjKTVqjW+j+/4I6DMvcEfHth8zBzHWEpQJ+La5pu7bY6CycsHzqiBZqLP+w==" saltValue="B+0DDwHIqZBGMKYEkbDoeQ==" spinCount="100000" sheet="1" objects="1" scenarios="1"/>
  <mergeCells count="89">
    <mergeCell ref="N48:O48"/>
    <mergeCell ref="K51:O53"/>
    <mergeCell ref="K41:L41"/>
    <mergeCell ref="K42:L42"/>
    <mergeCell ref="K43:L43"/>
    <mergeCell ref="K44:L44"/>
    <mergeCell ref="K45:L45"/>
    <mergeCell ref="K46:L46"/>
    <mergeCell ref="K47:L47"/>
    <mergeCell ref="N41:O41"/>
    <mergeCell ref="N42:O42"/>
    <mergeCell ref="N43:O43"/>
    <mergeCell ref="N44:O44"/>
    <mergeCell ref="N45:O45"/>
    <mergeCell ref="N46:O46"/>
    <mergeCell ref="N47:O47"/>
    <mergeCell ref="C41:J41"/>
    <mergeCell ref="C42:J42"/>
    <mergeCell ref="C43:J43"/>
    <mergeCell ref="C44:J44"/>
    <mergeCell ref="C45:J45"/>
    <mergeCell ref="M40:O40"/>
    <mergeCell ref="C51:J53"/>
    <mergeCell ref="C48:M48"/>
    <mergeCell ref="R33:S33"/>
    <mergeCell ref="X33:Y33"/>
    <mergeCell ref="R34:S34"/>
    <mergeCell ref="X34:Y34"/>
    <mergeCell ref="R35:S35"/>
    <mergeCell ref="X35:Y35"/>
    <mergeCell ref="C46:J46"/>
    <mergeCell ref="C47:J47"/>
    <mergeCell ref="P47:Q47"/>
    <mergeCell ref="P43:Q43"/>
    <mergeCell ref="P44:Q44"/>
    <mergeCell ref="P45:Q45"/>
    <mergeCell ref="P46:Q46"/>
    <mergeCell ref="R22:S22"/>
    <mergeCell ref="X22:Y22"/>
    <mergeCell ref="R31:S31"/>
    <mergeCell ref="X31:Y31"/>
    <mergeCell ref="R32:S32"/>
    <mergeCell ref="X32:Y32"/>
    <mergeCell ref="R19:S19"/>
    <mergeCell ref="X19:Y19"/>
    <mergeCell ref="R20:S20"/>
    <mergeCell ref="X20:Y20"/>
    <mergeCell ref="R21:S21"/>
    <mergeCell ref="X21:Y21"/>
    <mergeCell ref="R16:S16"/>
    <mergeCell ref="X16:Y16"/>
    <mergeCell ref="R17:S17"/>
    <mergeCell ref="X17:Y17"/>
    <mergeCell ref="R18:S18"/>
    <mergeCell ref="X18:Y18"/>
    <mergeCell ref="T16:U16"/>
    <mergeCell ref="T17:U17"/>
    <mergeCell ref="R15:S15"/>
    <mergeCell ref="X15:Y15"/>
    <mergeCell ref="R13:S13"/>
    <mergeCell ref="X13:Y13"/>
    <mergeCell ref="R14:S14"/>
    <mergeCell ref="R12:S12"/>
    <mergeCell ref="X12:Y12"/>
    <mergeCell ref="Q11:W11"/>
    <mergeCell ref="C12:J12"/>
    <mergeCell ref="K13:K14"/>
    <mergeCell ref="L13:O13"/>
    <mergeCell ref="K12:O12"/>
    <mergeCell ref="X14:Y14"/>
    <mergeCell ref="C13:C14"/>
    <mergeCell ref="D13:D14"/>
    <mergeCell ref="E13:F13"/>
    <mergeCell ref="G13:I13"/>
    <mergeCell ref="J13:J14"/>
    <mergeCell ref="N10:O10"/>
    <mergeCell ref="N11:O11"/>
    <mergeCell ref="C10:K11"/>
    <mergeCell ref="L10:M10"/>
    <mergeCell ref="C6:O6"/>
    <mergeCell ref="C9:O9"/>
    <mergeCell ref="L11:M11"/>
    <mergeCell ref="C1:O2"/>
    <mergeCell ref="C3:O5"/>
    <mergeCell ref="R8:S8"/>
    <mergeCell ref="X8:Y8"/>
    <mergeCell ref="E8:O8"/>
    <mergeCell ref="C7:D7"/>
    <mergeCell ref="E7:O7"/>
  </mergeCells>
  <conditionalFormatting sqref="E15:F39">
    <cfRule type="cellIs" dxfId="7" priority="3" operator="equal">
      <formula>"X"</formula>
    </cfRule>
  </conditionalFormatting>
  <conditionalFormatting sqref="K15:O39">
    <cfRule type="cellIs" dxfId="6" priority="1" operator="equal">
      <formula>"X"</formula>
    </cfRule>
  </conditionalFormatting>
  <conditionalFormatting sqref="L40:N40 L49:O49">
    <cfRule type="cellIs" dxfId="5" priority="6" operator="equal">
      <formula>"X"</formula>
    </cfRule>
  </conditionalFormatting>
  <conditionalFormatting sqref="N48">
    <cfRule type="cellIs" dxfId="4" priority="4" operator="equal">
      <formula>"X"</formula>
    </cfRule>
  </conditionalFormatting>
  <dataValidations count="8">
    <dataValidation type="whole" allowBlank="1" showInputMessage="1" showErrorMessage="1" sqref="H49 H15:H39" xr:uid="{03E4E8D3-6BC5-42B0-BCB8-0CBD6B9E77E4}">
      <formula1>1</formula1>
      <formula2>12</formula2>
    </dataValidation>
    <dataValidation type="whole" allowBlank="1" showInputMessage="1" showErrorMessage="1" sqref="G49 G15:G39" xr:uid="{FEF33110-51C8-40B5-AE0B-C61AA2D4DCF6}">
      <formula1>1</formula1>
      <formula2>31</formula2>
    </dataValidation>
    <dataValidation type="list" allowBlank="1" showInputMessage="1" showErrorMessage="1" sqref="J49:K49" xr:uid="{5CA7A5CC-FFC0-4F26-9774-29D46F96D28F}">
      <formula1>CATEGORIAS</formula1>
    </dataValidation>
    <dataValidation type="custom" allowBlank="1" showInputMessage="1" showErrorMessage="1" sqref="O15:O39" xr:uid="{8A693C4D-E4B7-456A-8909-3B673DB186F6}">
      <formula1>EXACT(O15:Q39,"X")</formula1>
    </dataValidation>
    <dataValidation type="custom" allowBlank="1" showInputMessage="1" showErrorMessage="1" sqref="O49" xr:uid="{2E43CBC6-9B84-44E3-BB2A-3CBA51280852}">
      <formula1>EXACT(O49:Q75,"X")</formula1>
    </dataValidation>
    <dataValidation type="custom" allowBlank="1" showInputMessage="1" showErrorMessage="1" sqref="L15:N39" xr:uid="{BC173F3B-36E0-4045-8BE9-9F2E323CC596}">
      <formula1>EXACT(L15:O39,"X")</formula1>
    </dataValidation>
    <dataValidation type="custom" allowBlank="1" showInputMessage="1" showErrorMessage="1" sqref="L49:N49" xr:uid="{DDEAD1DF-2F35-45E7-B0DB-951C62FBA016}">
      <formula1>EXACT(L49:O75,"X")</formula1>
    </dataValidation>
    <dataValidation type="list" allowBlank="1" showInputMessage="1" showErrorMessage="1" sqref="J15:J39" xr:uid="{DA95690E-2ECD-4F5E-993D-E349F52F86F0}">
      <formula1>IF(I15&lt;=2004,SEN,IF(I15&lt;=2006,JUN,IF(I15=2007,YOU,IF(I15&lt;=2009,CAD,IF(I15&lt;=2011,ESP,IF(I15&lt;=2013,MIN,IF(I15&lt;=2017,TOT)))))))</formula1>
    </dataValidation>
  </dataValidations>
  <printOptions horizontalCentered="1"/>
  <pageMargins left="0.19685039370078741" right="0.11811023622047245" top="0.11811023622047245" bottom="0.2"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89ED-6FCA-4558-B789-CFD49AB64693}">
  <dimension ref="C1:AE57"/>
  <sheetViews>
    <sheetView showGridLines="0" topLeftCell="A6" zoomScale="80" zoomScaleNormal="80" workbookViewId="0">
      <selection activeCell="L24" sqref="L20:L24"/>
    </sheetView>
  </sheetViews>
  <sheetFormatPr baseColWidth="10" defaultColWidth="11.42578125" defaultRowHeight="14.25"/>
  <cols>
    <col min="1" max="2" width="11.42578125" style="1"/>
    <col min="3" max="3" width="5.28515625" style="1" customWidth="1"/>
    <col min="4" max="4" width="37.5703125" style="1" customWidth="1"/>
    <col min="5" max="5" width="11.5703125" style="1" customWidth="1"/>
    <col min="6" max="6" width="13" style="1" customWidth="1"/>
    <col min="7" max="7" width="6.85546875" style="1" customWidth="1"/>
    <col min="8" max="8" width="9" style="1" customWidth="1"/>
    <col min="9" max="9" width="6.85546875" style="1" customWidth="1"/>
    <col min="10" max="10" width="12.7109375" style="1" bestFit="1" customWidth="1"/>
    <col min="11" max="11" width="12.7109375" style="1" customWidth="1"/>
    <col min="12" max="15" width="17.28515625" style="12" customWidth="1"/>
    <col min="16" max="17" width="11.42578125" style="1"/>
    <col min="18" max="19" width="11.42578125" style="1" customWidth="1"/>
    <col min="20" max="20" width="22.140625" style="1" customWidth="1"/>
    <col min="21" max="21" width="10.5703125" style="1" customWidth="1"/>
    <col min="22" max="16384" width="11.42578125" style="1"/>
  </cols>
  <sheetData>
    <row r="1" spans="3:31" ht="15" customHeight="1">
      <c r="C1" s="126" t="s">
        <v>0</v>
      </c>
      <c r="D1" s="126"/>
      <c r="E1" s="126"/>
      <c r="F1" s="126"/>
      <c r="G1" s="126"/>
      <c r="H1" s="126"/>
      <c r="I1" s="126"/>
      <c r="J1" s="126"/>
      <c r="K1" s="126"/>
      <c r="L1" s="126"/>
      <c r="M1" s="126"/>
      <c r="N1" s="126"/>
      <c r="O1" s="126"/>
    </row>
    <row r="2" spans="3:31" ht="15" customHeight="1">
      <c r="C2" s="126"/>
      <c r="D2" s="126"/>
      <c r="E2" s="126"/>
      <c r="F2" s="126"/>
      <c r="G2" s="126"/>
      <c r="H2" s="126"/>
      <c r="I2" s="126"/>
      <c r="J2" s="126"/>
      <c r="K2" s="126"/>
      <c r="L2" s="126"/>
      <c r="M2" s="126"/>
      <c r="N2" s="126"/>
      <c r="O2" s="126"/>
    </row>
    <row r="3" spans="3:31" ht="15" customHeight="1">
      <c r="C3" s="127" t="s">
        <v>33</v>
      </c>
      <c r="D3" s="127"/>
      <c r="E3" s="127"/>
      <c r="F3" s="127"/>
      <c r="G3" s="127"/>
      <c r="H3" s="127"/>
      <c r="I3" s="127"/>
      <c r="J3" s="127"/>
      <c r="K3" s="127"/>
      <c r="L3" s="127"/>
      <c r="M3" s="127"/>
      <c r="N3" s="127"/>
      <c r="O3" s="127"/>
    </row>
    <row r="4" spans="3:31" ht="15" customHeight="1">
      <c r="C4" s="127"/>
      <c r="D4" s="127"/>
      <c r="E4" s="127"/>
      <c r="F4" s="127"/>
      <c r="G4" s="127"/>
      <c r="H4" s="127"/>
      <c r="I4" s="127"/>
      <c r="J4" s="127"/>
      <c r="K4" s="127"/>
      <c r="L4" s="127"/>
      <c r="M4" s="127"/>
      <c r="N4" s="127"/>
      <c r="O4" s="127"/>
    </row>
    <row r="5" spans="3:31" ht="35.450000000000003" customHeight="1">
      <c r="C5" s="127"/>
      <c r="D5" s="127"/>
      <c r="E5" s="127"/>
      <c r="F5" s="127"/>
      <c r="G5" s="127"/>
      <c r="H5" s="127"/>
      <c r="I5" s="127"/>
      <c r="J5" s="127"/>
      <c r="K5" s="127"/>
      <c r="L5" s="127"/>
      <c r="M5" s="127"/>
      <c r="N5" s="127"/>
      <c r="O5" s="127"/>
    </row>
    <row r="6" spans="3:31" ht="158.44999999999999" customHeight="1">
      <c r="C6" s="141" t="s">
        <v>55</v>
      </c>
      <c r="D6" s="141"/>
      <c r="E6" s="141"/>
      <c r="F6" s="141"/>
      <c r="G6" s="141"/>
      <c r="H6" s="141"/>
      <c r="I6" s="141"/>
      <c r="J6" s="141"/>
      <c r="K6" s="141"/>
      <c r="L6" s="141"/>
      <c r="M6" s="141"/>
      <c r="N6" s="141"/>
      <c r="O6" s="141"/>
      <c r="S6" s="4"/>
      <c r="T6" s="4"/>
      <c r="U6" s="4"/>
      <c r="V6" s="4"/>
      <c r="W6" s="4"/>
      <c r="X6" s="4"/>
      <c r="Y6" s="4"/>
      <c r="Z6" s="4"/>
      <c r="AA6" s="4"/>
      <c r="AB6" s="4"/>
      <c r="AC6" s="4"/>
      <c r="AD6" s="4"/>
      <c r="AE6" s="4"/>
    </row>
    <row r="7" spans="3:31" s="91" customFormat="1" ht="23.25" customHeight="1">
      <c r="C7" s="189" t="str">
        <f>+'EQUIPO NOVATOS'!A7</f>
        <v>CLUB:</v>
      </c>
      <c r="D7" s="189"/>
      <c r="E7" s="190">
        <f>+'EQUIPO NOVATOS'!B7</f>
        <v>0</v>
      </c>
      <c r="F7" s="190"/>
      <c r="G7" s="190"/>
      <c r="H7" s="190"/>
      <c r="I7" s="190"/>
      <c r="J7" s="190"/>
      <c r="K7" s="190"/>
      <c r="L7" s="190"/>
      <c r="M7" s="190"/>
      <c r="N7" s="190"/>
      <c r="O7" s="191"/>
      <c r="S7" s="92"/>
      <c r="T7" s="92"/>
      <c r="U7" s="92"/>
      <c r="V7" s="92"/>
      <c r="W7" s="92"/>
      <c r="X7" s="92"/>
      <c r="Y7" s="92"/>
      <c r="Z7" s="92"/>
      <c r="AA7" s="92"/>
      <c r="AB7" s="92"/>
      <c r="AC7" s="92"/>
      <c r="AD7" s="92"/>
      <c r="AE7" s="92"/>
    </row>
    <row r="8" spans="3:31" s="91" customFormat="1" ht="21" customHeight="1">
      <c r="C8" s="93" t="str">
        <f>+'EQUIPO NOVATOS'!D8</f>
        <v xml:space="preserve">FEDERACIÓN: </v>
      </c>
      <c r="D8" s="93"/>
      <c r="E8" s="192">
        <f>+'EQUIPO NOVATOS'!E8</f>
        <v>0</v>
      </c>
      <c r="F8" s="190"/>
      <c r="G8" s="190"/>
      <c r="H8" s="190"/>
      <c r="I8" s="190"/>
      <c r="J8" s="190"/>
      <c r="K8" s="190"/>
      <c r="L8" s="190"/>
      <c r="M8" s="190"/>
      <c r="N8" s="190"/>
      <c r="O8" s="191"/>
      <c r="P8" s="92"/>
      <c r="Q8" s="92"/>
      <c r="R8" s="188"/>
      <c r="S8" s="188"/>
      <c r="T8" s="94"/>
      <c r="U8" s="94"/>
      <c r="V8" s="94"/>
      <c r="W8" s="94"/>
      <c r="X8" s="193"/>
      <c r="Y8" s="193"/>
      <c r="Z8" s="94"/>
      <c r="AA8" s="94"/>
      <c r="AB8" s="94"/>
      <c r="AC8" s="94"/>
      <c r="AD8" s="94"/>
      <c r="AE8" s="95"/>
    </row>
    <row r="9" spans="3:31" ht="9.6" customHeight="1">
      <c r="C9" s="142"/>
      <c r="D9" s="143"/>
      <c r="E9" s="143"/>
      <c r="F9" s="143"/>
      <c r="G9" s="143"/>
      <c r="H9" s="143"/>
      <c r="I9" s="143"/>
      <c r="J9" s="143"/>
      <c r="K9" s="143"/>
      <c r="L9" s="143"/>
      <c r="M9" s="143"/>
      <c r="N9" s="143"/>
      <c r="O9" s="194"/>
      <c r="P9" s="13"/>
      <c r="Q9" s="13"/>
      <c r="R9" s="13"/>
      <c r="S9" s="13"/>
      <c r="T9" s="5"/>
      <c r="U9" s="5"/>
      <c r="V9" s="5"/>
      <c r="W9" s="5"/>
      <c r="X9" s="5"/>
      <c r="Y9" s="5"/>
      <c r="Z9" s="5"/>
      <c r="AA9" s="5"/>
      <c r="AB9" s="5"/>
      <c r="AC9" s="5"/>
      <c r="AD9" s="5"/>
      <c r="AE9" s="3"/>
    </row>
    <row r="10" spans="3:31" ht="21" customHeight="1">
      <c r="C10" s="135" t="s">
        <v>56</v>
      </c>
      <c r="D10" s="136"/>
      <c r="E10" s="136"/>
      <c r="F10" s="136"/>
      <c r="G10" s="136"/>
      <c r="H10" s="136"/>
      <c r="I10" s="136"/>
      <c r="J10" s="136"/>
      <c r="K10" s="137"/>
      <c r="L10" s="132" t="s">
        <v>53</v>
      </c>
      <c r="M10" s="133"/>
      <c r="N10" s="132" t="s">
        <v>54</v>
      </c>
      <c r="O10" s="133"/>
      <c r="P10" s="28"/>
      <c r="Q10" s="29"/>
      <c r="R10" s="28"/>
      <c r="S10" s="28"/>
      <c r="T10" s="28"/>
      <c r="U10" s="28"/>
      <c r="V10" s="28"/>
      <c r="W10" s="28"/>
      <c r="X10" s="30"/>
      <c r="Y10" s="5"/>
      <c r="Z10" s="5"/>
      <c r="AA10" s="5"/>
      <c r="AB10" s="5"/>
      <c r="AC10" s="5"/>
      <c r="AD10" s="5"/>
      <c r="AE10" s="3"/>
    </row>
    <row r="11" spans="3:31" ht="69" customHeight="1" thickBot="1">
      <c r="C11" s="138"/>
      <c r="D11" s="139"/>
      <c r="E11" s="139"/>
      <c r="F11" s="139"/>
      <c r="G11" s="139"/>
      <c r="H11" s="139"/>
      <c r="I11" s="139"/>
      <c r="J11" s="139"/>
      <c r="K11" s="197"/>
      <c r="L11" s="215">
        <f>+NOVATOS!L11</f>
        <v>0</v>
      </c>
      <c r="M11" s="216"/>
      <c r="N11" s="195">
        <f>+NOVATOS!O11</f>
        <v>0</v>
      </c>
      <c r="O11" s="196"/>
      <c r="P11" s="31"/>
      <c r="Q11" s="148"/>
      <c r="R11" s="148"/>
      <c r="S11" s="148"/>
      <c r="T11" s="148"/>
      <c r="U11" s="148"/>
      <c r="V11" s="148"/>
      <c r="W11" s="148"/>
      <c r="X11" s="30"/>
      <c r="Y11" s="5"/>
      <c r="Z11" s="5"/>
      <c r="AA11" s="5"/>
      <c r="AB11" s="5"/>
      <c r="AC11" s="5"/>
      <c r="AD11" s="5"/>
      <c r="AE11" s="3"/>
    </row>
    <row r="12" spans="3:31" ht="36" customHeight="1">
      <c r="C12" s="149" t="s">
        <v>14</v>
      </c>
      <c r="D12" s="150"/>
      <c r="E12" s="150"/>
      <c r="F12" s="150"/>
      <c r="G12" s="150"/>
      <c r="H12" s="150"/>
      <c r="I12" s="150"/>
      <c r="J12" s="151"/>
      <c r="K12" s="156" t="s">
        <v>73</v>
      </c>
      <c r="L12" s="157"/>
      <c r="M12" s="157"/>
      <c r="N12" s="157"/>
      <c r="O12" s="158"/>
      <c r="P12" s="13"/>
      <c r="Q12" s="13"/>
      <c r="R12" s="198"/>
      <c r="S12" s="198"/>
      <c r="T12" s="5"/>
      <c r="U12" s="5"/>
      <c r="V12" s="5"/>
      <c r="W12" s="5"/>
      <c r="X12" s="147"/>
      <c r="Y12" s="147"/>
      <c r="Z12" s="5"/>
      <c r="AA12" s="5"/>
      <c r="AB12" s="5"/>
      <c r="AC12" s="5"/>
      <c r="AD12" s="5"/>
      <c r="AE12" s="3"/>
    </row>
    <row r="13" spans="3:31" ht="53.25" customHeight="1">
      <c r="C13" s="118" t="s">
        <v>4</v>
      </c>
      <c r="D13" s="119" t="s">
        <v>5</v>
      </c>
      <c r="E13" s="119" t="s">
        <v>6</v>
      </c>
      <c r="F13" s="119"/>
      <c r="G13" s="119" t="s">
        <v>7</v>
      </c>
      <c r="H13" s="119"/>
      <c r="I13" s="119"/>
      <c r="J13" s="159" t="s">
        <v>8</v>
      </c>
      <c r="K13" s="152" t="s">
        <v>71</v>
      </c>
      <c r="L13" s="154" t="s">
        <v>72</v>
      </c>
      <c r="M13" s="154"/>
      <c r="N13" s="154"/>
      <c r="O13" s="155"/>
      <c r="P13" s="66"/>
      <c r="Q13" s="66"/>
      <c r="R13" s="199"/>
      <c r="S13" s="199"/>
      <c r="T13" s="67"/>
      <c r="U13" s="67"/>
      <c r="V13" s="5"/>
      <c r="W13" s="5"/>
      <c r="X13" s="147"/>
      <c r="Y13" s="147"/>
      <c r="Z13" s="5"/>
      <c r="AA13" s="5"/>
      <c r="AB13" s="5"/>
      <c r="AC13" s="5"/>
      <c r="AD13" s="5"/>
      <c r="AE13" s="3"/>
    </row>
    <row r="14" spans="3:31" ht="30">
      <c r="C14" s="118"/>
      <c r="D14" s="118"/>
      <c r="E14" s="7" t="s">
        <v>9</v>
      </c>
      <c r="F14" s="8" t="s">
        <v>10</v>
      </c>
      <c r="G14" s="7" t="s">
        <v>11</v>
      </c>
      <c r="H14" s="8" t="s">
        <v>12</v>
      </c>
      <c r="I14" s="7" t="s">
        <v>13</v>
      </c>
      <c r="J14" s="160"/>
      <c r="K14" s="153"/>
      <c r="L14" s="71" t="s">
        <v>35</v>
      </c>
      <c r="M14" s="71" t="s">
        <v>34</v>
      </c>
      <c r="N14" s="72" t="s">
        <v>36</v>
      </c>
      <c r="O14" s="77" t="s">
        <v>70</v>
      </c>
      <c r="P14" s="66"/>
      <c r="Q14" s="66"/>
      <c r="R14" s="199"/>
      <c r="S14" s="199"/>
      <c r="T14" s="67"/>
      <c r="U14" s="67"/>
      <c r="V14" s="5"/>
      <c r="W14" s="5"/>
      <c r="X14" s="147"/>
      <c r="Y14" s="147"/>
      <c r="Z14" s="5"/>
      <c r="AA14" s="5"/>
      <c r="AB14" s="5"/>
      <c r="AC14" s="5"/>
      <c r="AD14" s="5"/>
      <c r="AE14" s="3"/>
    </row>
    <row r="15" spans="3:31" ht="18" customHeight="1">
      <c r="C15" s="24">
        <v>26</v>
      </c>
      <c r="D15" s="22"/>
      <c r="E15" s="23"/>
      <c r="F15" s="23"/>
      <c r="G15" s="22"/>
      <c r="H15" s="22"/>
      <c r="I15" s="22"/>
      <c r="J15" s="109"/>
      <c r="K15" s="78"/>
      <c r="L15" s="23"/>
      <c r="M15" s="23"/>
      <c r="N15" s="23"/>
      <c r="O15" s="79"/>
      <c r="P15" s="21">
        <f t="shared" ref="P15:P39" si="0">+COUNTIF(J15:O15,"X")</f>
        <v>0</v>
      </c>
      <c r="Q15" s="21">
        <f>+COUNTIF(L15:L39,"X")</f>
        <v>0</v>
      </c>
      <c r="R15" s="199" t="s">
        <v>51</v>
      </c>
      <c r="S15" s="199"/>
      <c r="T15" s="67" t="s">
        <v>52</v>
      </c>
      <c r="U15" s="67"/>
      <c r="V15" s="5"/>
      <c r="W15" s="5"/>
      <c r="X15" s="147"/>
      <c r="Y15" s="147"/>
      <c r="Z15" s="5"/>
      <c r="AA15" s="5"/>
      <c r="AB15" s="5"/>
      <c r="AC15" s="5"/>
      <c r="AD15" s="5"/>
      <c r="AE15" s="3"/>
    </row>
    <row r="16" spans="3:31" ht="15.75">
      <c r="C16" s="24">
        <v>27</v>
      </c>
      <c r="D16" s="22"/>
      <c r="E16" s="23"/>
      <c r="F16" s="23"/>
      <c r="G16" s="22"/>
      <c r="H16" s="22"/>
      <c r="I16" s="22"/>
      <c r="J16" s="109"/>
      <c r="K16" s="78"/>
      <c r="L16" s="23"/>
      <c r="M16" s="23"/>
      <c r="N16" s="23"/>
      <c r="O16" s="79"/>
      <c r="P16" s="21">
        <f t="shared" si="0"/>
        <v>0</v>
      </c>
      <c r="Q16" s="66"/>
      <c r="R16" s="199" t="b">
        <f>IF(L11,SUM(P40))</f>
        <v>0</v>
      </c>
      <c r="S16" s="199"/>
      <c r="T16" s="199" t="b">
        <f>IF(L11,SUM(Q40))</f>
        <v>0</v>
      </c>
      <c r="U16" s="199"/>
      <c r="V16" s="5"/>
      <c r="W16" s="5"/>
      <c r="X16" s="147"/>
      <c r="Y16" s="147"/>
      <c r="Z16" s="5"/>
      <c r="AA16" s="5"/>
      <c r="AB16" s="5"/>
      <c r="AC16" s="5"/>
      <c r="AD16" s="5"/>
      <c r="AE16" s="3"/>
    </row>
    <row r="17" spans="3:31" ht="15.75">
      <c r="C17" s="24">
        <v>28</v>
      </c>
      <c r="D17" s="22"/>
      <c r="E17" s="23"/>
      <c r="F17" s="23"/>
      <c r="G17" s="22"/>
      <c r="H17" s="22"/>
      <c r="I17" s="22"/>
      <c r="J17" s="109"/>
      <c r="K17" s="78"/>
      <c r="L17" s="23"/>
      <c r="M17" s="23"/>
      <c r="N17" s="23"/>
      <c r="O17" s="79"/>
      <c r="P17" s="21">
        <f t="shared" si="0"/>
        <v>0</v>
      </c>
      <c r="Q17" s="66"/>
      <c r="R17" s="199" t="b">
        <f>IF(N11,SUM(P40))</f>
        <v>0</v>
      </c>
      <c r="S17" s="199"/>
      <c r="T17" s="199" t="b">
        <f>IF(N11,SUM(Q40))</f>
        <v>0</v>
      </c>
      <c r="U17" s="199"/>
      <c r="V17" s="5"/>
      <c r="W17" s="5"/>
      <c r="X17" s="147"/>
      <c r="Y17" s="147"/>
      <c r="Z17" s="5"/>
      <c r="AA17" s="5"/>
      <c r="AB17" s="5"/>
      <c r="AC17" s="5"/>
      <c r="AD17" s="5"/>
      <c r="AE17" s="3"/>
    </row>
    <row r="18" spans="3:31" ht="15.75">
      <c r="C18" s="24">
        <v>29</v>
      </c>
      <c r="D18" s="22"/>
      <c r="E18" s="23"/>
      <c r="F18" s="23"/>
      <c r="G18" s="22"/>
      <c r="H18" s="22"/>
      <c r="I18" s="22"/>
      <c r="J18" s="109"/>
      <c r="K18" s="78"/>
      <c r="L18" s="23"/>
      <c r="M18" s="23"/>
      <c r="N18" s="23"/>
      <c r="O18" s="79"/>
      <c r="P18" s="21">
        <f t="shared" si="0"/>
        <v>0</v>
      </c>
      <c r="Q18" s="66"/>
      <c r="R18" s="199"/>
      <c r="S18" s="199"/>
      <c r="T18" s="67"/>
      <c r="U18" s="67"/>
      <c r="V18" s="5"/>
      <c r="W18" s="5"/>
      <c r="X18" s="147"/>
      <c r="Y18" s="147"/>
      <c r="Z18" s="5"/>
      <c r="AA18" s="5"/>
      <c r="AB18" s="5"/>
      <c r="AC18" s="5"/>
      <c r="AD18" s="5"/>
      <c r="AE18" s="3"/>
    </row>
    <row r="19" spans="3:31" ht="15.75">
      <c r="C19" s="24">
        <v>30</v>
      </c>
      <c r="D19" s="22"/>
      <c r="E19" s="23"/>
      <c r="F19" s="23"/>
      <c r="G19" s="22"/>
      <c r="H19" s="22"/>
      <c r="I19" s="22"/>
      <c r="J19" s="109"/>
      <c r="K19" s="78"/>
      <c r="L19" s="23"/>
      <c r="M19" s="23"/>
      <c r="N19" s="23"/>
      <c r="O19" s="79"/>
      <c r="P19" s="21">
        <f t="shared" si="0"/>
        <v>0</v>
      </c>
      <c r="Q19" s="66"/>
      <c r="R19" s="199"/>
      <c r="S19" s="199"/>
      <c r="T19" s="67"/>
      <c r="U19" s="67"/>
      <c r="V19" s="5"/>
      <c r="W19" s="5"/>
      <c r="X19" s="147"/>
      <c r="Y19" s="147"/>
      <c r="Z19" s="5"/>
      <c r="AA19" s="5"/>
      <c r="AB19" s="5"/>
      <c r="AC19" s="5"/>
      <c r="AD19" s="5"/>
      <c r="AE19" s="3"/>
    </row>
    <row r="20" spans="3:31" ht="15.75">
      <c r="C20" s="24">
        <v>31</v>
      </c>
      <c r="D20" s="22"/>
      <c r="E20" s="23"/>
      <c r="F20" s="23"/>
      <c r="G20" s="22"/>
      <c r="H20" s="22"/>
      <c r="I20" s="22"/>
      <c r="J20" s="109"/>
      <c r="K20" s="78"/>
      <c r="L20" s="23"/>
      <c r="M20" s="23"/>
      <c r="N20" s="23"/>
      <c r="O20" s="79"/>
      <c r="P20" s="21">
        <f t="shared" si="0"/>
        <v>0</v>
      </c>
      <c r="Q20" s="66"/>
      <c r="R20" s="199"/>
      <c r="S20" s="199"/>
      <c r="T20" s="67"/>
      <c r="U20" s="67"/>
      <c r="V20" s="5"/>
      <c r="W20" s="5"/>
      <c r="X20" s="147"/>
      <c r="Y20" s="147"/>
      <c r="Z20" s="5"/>
      <c r="AA20" s="5"/>
      <c r="AB20" s="5"/>
      <c r="AC20" s="5"/>
      <c r="AD20" s="5"/>
      <c r="AE20" s="3"/>
    </row>
    <row r="21" spans="3:31" ht="15.75">
      <c r="C21" s="24">
        <v>32</v>
      </c>
      <c r="D21" s="22"/>
      <c r="E21" s="23"/>
      <c r="F21" s="23"/>
      <c r="G21" s="22"/>
      <c r="H21" s="22"/>
      <c r="I21" s="22"/>
      <c r="J21" s="109"/>
      <c r="K21" s="78"/>
      <c r="L21" s="23"/>
      <c r="M21" s="23"/>
      <c r="N21" s="23"/>
      <c r="O21" s="79"/>
      <c r="P21" s="21">
        <f t="shared" si="0"/>
        <v>0</v>
      </c>
      <c r="Q21" s="66"/>
      <c r="R21" s="199"/>
      <c r="S21" s="199"/>
      <c r="T21" s="67"/>
      <c r="U21" s="67"/>
      <c r="V21" s="5"/>
      <c r="W21" s="5"/>
      <c r="X21" s="147"/>
      <c r="Y21" s="147"/>
      <c r="Z21" s="5"/>
      <c r="AA21" s="5"/>
      <c r="AB21" s="5"/>
      <c r="AC21" s="5"/>
      <c r="AD21" s="5"/>
      <c r="AE21" s="3"/>
    </row>
    <row r="22" spans="3:31" ht="15.75">
      <c r="C22" s="24">
        <v>33</v>
      </c>
      <c r="D22" s="22"/>
      <c r="E22" s="23"/>
      <c r="F22" s="23"/>
      <c r="G22" s="22"/>
      <c r="H22" s="22"/>
      <c r="I22" s="22"/>
      <c r="J22" s="109"/>
      <c r="K22" s="78"/>
      <c r="L22" s="23"/>
      <c r="M22" s="23"/>
      <c r="N22" s="23"/>
      <c r="O22" s="79"/>
      <c r="P22" s="21">
        <f t="shared" si="0"/>
        <v>0</v>
      </c>
      <c r="Q22" s="66"/>
      <c r="R22" s="199"/>
      <c r="S22" s="199"/>
      <c r="T22" s="67"/>
      <c r="U22" s="67"/>
      <c r="V22" s="5"/>
      <c r="W22" s="5"/>
      <c r="X22" s="147"/>
      <c r="Y22" s="147"/>
      <c r="Z22" s="5"/>
      <c r="AA22" s="5"/>
      <c r="AB22" s="5"/>
      <c r="AC22" s="5"/>
      <c r="AD22" s="5"/>
      <c r="AE22" s="3"/>
    </row>
    <row r="23" spans="3:31" ht="15.75">
      <c r="C23" s="24">
        <v>34</v>
      </c>
      <c r="D23" s="22"/>
      <c r="E23" s="23"/>
      <c r="F23" s="23"/>
      <c r="G23" s="22"/>
      <c r="H23" s="22"/>
      <c r="I23" s="22"/>
      <c r="J23" s="109"/>
      <c r="K23" s="78"/>
      <c r="L23" s="23"/>
      <c r="M23" s="23"/>
      <c r="N23" s="23"/>
      <c r="O23" s="79"/>
      <c r="P23" s="21">
        <f t="shared" si="0"/>
        <v>0</v>
      </c>
      <c r="Q23" s="66"/>
      <c r="R23" s="66"/>
      <c r="S23" s="66"/>
      <c r="T23" s="67"/>
      <c r="U23" s="67"/>
      <c r="V23" s="5"/>
      <c r="W23" s="5"/>
      <c r="X23" s="5"/>
      <c r="Y23" s="5"/>
      <c r="Z23" s="5"/>
      <c r="AA23" s="5"/>
      <c r="AB23" s="5"/>
      <c r="AC23" s="5"/>
      <c r="AD23" s="5"/>
      <c r="AE23" s="3"/>
    </row>
    <row r="24" spans="3:31" ht="15.75">
      <c r="C24" s="24">
        <v>35</v>
      </c>
      <c r="D24" s="22"/>
      <c r="E24" s="23"/>
      <c r="F24" s="23"/>
      <c r="G24" s="22"/>
      <c r="H24" s="22"/>
      <c r="I24" s="22"/>
      <c r="J24" s="109"/>
      <c r="K24" s="78"/>
      <c r="L24" s="23"/>
      <c r="M24" s="23"/>
      <c r="N24" s="23"/>
      <c r="O24" s="79"/>
      <c r="P24" s="21">
        <f t="shared" si="0"/>
        <v>0</v>
      </c>
      <c r="Q24" s="66"/>
      <c r="R24" s="66"/>
      <c r="S24" s="66"/>
      <c r="T24" s="67"/>
      <c r="U24" s="67"/>
      <c r="V24" s="5"/>
      <c r="W24" s="5"/>
      <c r="X24" s="5"/>
      <c r="Y24" s="5"/>
      <c r="Z24" s="5"/>
      <c r="AA24" s="5"/>
      <c r="AB24" s="5"/>
      <c r="AC24" s="5"/>
      <c r="AD24" s="5"/>
      <c r="AE24" s="3"/>
    </row>
    <row r="25" spans="3:31" ht="15.75">
      <c r="C25" s="24">
        <v>36</v>
      </c>
      <c r="D25" s="22"/>
      <c r="E25" s="23"/>
      <c r="F25" s="23"/>
      <c r="G25" s="22"/>
      <c r="H25" s="22"/>
      <c r="I25" s="22"/>
      <c r="J25" s="109"/>
      <c r="K25" s="78"/>
      <c r="L25" s="23"/>
      <c r="M25" s="23"/>
      <c r="N25" s="23"/>
      <c r="O25" s="79"/>
      <c r="P25" s="21">
        <f t="shared" si="0"/>
        <v>0</v>
      </c>
      <c r="Q25" s="66"/>
      <c r="R25" s="66"/>
      <c r="S25" s="66"/>
      <c r="T25" s="67"/>
      <c r="U25" s="67"/>
      <c r="V25" s="5"/>
      <c r="W25" s="5"/>
      <c r="X25" s="5"/>
      <c r="Y25" s="5"/>
      <c r="Z25" s="5"/>
      <c r="AA25" s="5"/>
      <c r="AB25" s="5"/>
      <c r="AC25" s="5"/>
      <c r="AD25" s="5"/>
      <c r="AE25" s="3"/>
    </row>
    <row r="26" spans="3:31" ht="15.75">
      <c r="C26" s="24">
        <v>37</v>
      </c>
      <c r="D26" s="22"/>
      <c r="E26" s="23"/>
      <c r="F26" s="23"/>
      <c r="G26" s="22"/>
      <c r="H26" s="22"/>
      <c r="I26" s="22"/>
      <c r="J26" s="109"/>
      <c r="K26" s="78"/>
      <c r="L26" s="23"/>
      <c r="M26" s="23"/>
      <c r="N26" s="23"/>
      <c r="O26" s="79"/>
      <c r="P26" s="21">
        <f t="shared" si="0"/>
        <v>0</v>
      </c>
      <c r="Q26" s="66"/>
      <c r="R26" s="66"/>
      <c r="S26" s="66"/>
      <c r="T26" s="67"/>
      <c r="U26" s="67"/>
      <c r="V26" s="5"/>
      <c r="W26" s="5"/>
      <c r="X26" s="5"/>
      <c r="Y26" s="5"/>
      <c r="Z26" s="5"/>
      <c r="AA26" s="5"/>
      <c r="AB26" s="5"/>
      <c r="AC26" s="5"/>
      <c r="AD26" s="5"/>
      <c r="AE26" s="3"/>
    </row>
    <row r="27" spans="3:31" ht="15.75">
      <c r="C27" s="24">
        <v>38</v>
      </c>
      <c r="D27" s="22"/>
      <c r="E27" s="23"/>
      <c r="F27" s="23"/>
      <c r="G27" s="22"/>
      <c r="H27" s="22"/>
      <c r="I27" s="22"/>
      <c r="J27" s="109"/>
      <c r="K27" s="78"/>
      <c r="L27" s="23"/>
      <c r="M27" s="23"/>
      <c r="N27" s="23"/>
      <c r="O27" s="79"/>
      <c r="P27" s="21">
        <f t="shared" si="0"/>
        <v>0</v>
      </c>
      <c r="Q27" s="66"/>
      <c r="R27" s="66"/>
      <c r="S27" s="66"/>
      <c r="T27" s="67"/>
      <c r="U27" s="67"/>
      <c r="V27" s="5"/>
      <c r="W27" s="5"/>
      <c r="X27" s="5"/>
      <c r="Y27" s="5"/>
      <c r="Z27" s="5"/>
      <c r="AA27" s="5"/>
      <c r="AB27" s="5"/>
      <c r="AC27" s="5"/>
      <c r="AD27" s="5"/>
      <c r="AE27" s="3"/>
    </row>
    <row r="28" spans="3:31" ht="15.75">
      <c r="C28" s="24">
        <v>39</v>
      </c>
      <c r="D28" s="22"/>
      <c r="E28" s="23"/>
      <c r="F28" s="23"/>
      <c r="G28" s="22"/>
      <c r="H28" s="22"/>
      <c r="I28" s="22"/>
      <c r="J28" s="109"/>
      <c r="K28" s="78"/>
      <c r="L28" s="23"/>
      <c r="M28" s="23"/>
      <c r="N28" s="23"/>
      <c r="O28" s="79"/>
      <c r="P28" s="21">
        <f t="shared" si="0"/>
        <v>0</v>
      </c>
      <c r="Q28" s="66"/>
      <c r="R28" s="66"/>
      <c r="S28" s="66"/>
      <c r="T28" s="67"/>
      <c r="U28" s="67"/>
      <c r="V28" s="5"/>
      <c r="W28" s="5"/>
      <c r="X28" s="5"/>
      <c r="Y28" s="5"/>
      <c r="Z28" s="5"/>
      <c r="AA28" s="5"/>
      <c r="AB28" s="5"/>
      <c r="AC28" s="5"/>
      <c r="AD28" s="5"/>
      <c r="AE28" s="3"/>
    </row>
    <row r="29" spans="3:31" ht="15.75">
      <c r="C29" s="24">
        <v>40</v>
      </c>
      <c r="D29" s="22"/>
      <c r="E29" s="23"/>
      <c r="F29" s="23"/>
      <c r="G29" s="22"/>
      <c r="H29" s="22"/>
      <c r="I29" s="22"/>
      <c r="J29" s="109"/>
      <c r="K29" s="78"/>
      <c r="L29" s="23"/>
      <c r="M29" s="23"/>
      <c r="N29" s="23"/>
      <c r="O29" s="79"/>
      <c r="P29" s="21">
        <f t="shared" si="0"/>
        <v>0</v>
      </c>
      <c r="Q29" s="66"/>
      <c r="R29" s="66"/>
      <c r="S29" s="66"/>
      <c r="T29" s="67"/>
      <c r="U29" s="67"/>
      <c r="V29" s="5"/>
      <c r="W29" s="5"/>
      <c r="X29" s="5"/>
      <c r="Y29" s="5"/>
      <c r="Z29" s="5"/>
      <c r="AA29" s="5"/>
      <c r="AB29" s="5"/>
      <c r="AC29" s="5"/>
      <c r="AD29" s="5"/>
      <c r="AE29" s="3"/>
    </row>
    <row r="30" spans="3:31" ht="15.75">
      <c r="C30" s="24">
        <v>41</v>
      </c>
      <c r="D30" s="22"/>
      <c r="E30" s="23"/>
      <c r="F30" s="23"/>
      <c r="G30" s="22"/>
      <c r="H30" s="22"/>
      <c r="I30" s="22"/>
      <c r="J30" s="109"/>
      <c r="K30" s="78"/>
      <c r="L30" s="23"/>
      <c r="M30" s="23"/>
      <c r="N30" s="23"/>
      <c r="O30" s="79"/>
      <c r="P30" s="21">
        <f t="shared" si="0"/>
        <v>0</v>
      </c>
      <c r="Q30" s="66"/>
      <c r="R30" s="66"/>
      <c r="S30" s="66"/>
      <c r="T30" s="67"/>
      <c r="U30" s="67"/>
      <c r="V30" s="5"/>
      <c r="W30" s="5"/>
      <c r="X30" s="5"/>
      <c r="Y30" s="5"/>
      <c r="Z30" s="5"/>
      <c r="AA30" s="5"/>
      <c r="AB30" s="5"/>
      <c r="AC30" s="5"/>
      <c r="AD30" s="5"/>
      <c r="AE30" s="3"/>
    </row>
    <row r="31" spans="3:31" ht="15.75" customHeight="1">
      <c r="C31" s="24">
        <v>42</v>
      </c>
      <c r="D31" s="22"/>
      <c r="E31" s="23"/>
      <c r="F31" s="23"/>
      <c r="G31" s="22"/>
      <c r="H31" s="22"/>
      <c r="I31" s="22"/>
      <c r="J31" s="109"/>
      <c r="K31" s="78"/>
      <c r="L31" s="23"/>
      <c r="M31" s="23"/>
      <c r="N31" s="23"/>
      <c r="O31" s="79"/>
      <c r="P31" s="21">
        <f t="shared" si="0"/>
        <v>0</v>
      </c>
      <c r="Q31" s="66"/>
      <c r="R31" s="199"/>
      <c r="S31" s="199"/>
      <c r="T31" s="67"/>
      <c r="U31" s="67"/>
      <c r="V31" s="5"/>
      <c r="W31" s="5"/>
      <c r="X31" s="147"/>
      <c r="Y31" s="147"/>
      <c r="Z31" s="5"/>
      <c r="AA31" s="5"/>
      <c r="AB31" s="5"/>
      <c r="AC31" s="5"/>
      <c r="AD31" s="5"/>
      <c r="AE31" s="3"/>
    </row>
    <row r="32" spans="3:31" ht="16.5" customHeight="1">
      <c r="C32" s="24">
        <v>43</v>
      </c>
      <c r="D32" s="22"/>
      <c r="E32" s="23"/>
      <c r="F32" s="23"/>
      <c r="G32" s="22"/>
      <c r="H32" s="22"/>
      <c r="I32" s="22"/>
      <c r="J32" s="109"/>
      <c r="K32" s="78"/>
      <c r="L32" s="23"/>
      <c r="M32" s="23"/>
      <c r="N32" s="23"/>
      <c r="O32" s="79"/>
      <c r="P32" s="21">
        <f t="shared" si="0"/>
        <v>0</v>
      </c>
      <c r="Q32" s="66"/>
      <c r="R32" s="199"/>
      <c r="S32" s="199"/>
      <c r="T32" s="67"/>
      <c r="U32" s="67"/>
      <c r="V32" s="5"/>
      <c r="W32" s="5"/>
      <c r="X32" s="147"/>
      <c r="Y32" s="147"/>
      <c r="Z32" s="5"/>
      <c r="AA32" s="5"/>
      <c r="AB32" s="5"/>
      <c r="AC32" s="5"/>
      <c r="AD32" s="5"/>
      <c r="AE32" s="3"/>
    </row>
    <row r="33" spans="3:31" ht="15.75">
      <c r="C33" s="24">
        <v>44</v>
      </c>
      <c r="D33" s="22"/>
      <c r="E33" s="23"/>
      <c r="F33" s="23"/>
      <c r="G33" s="22"/>
      <c r="H33" s="22"/>
      <c r="I33" s="22"/>
      <c r="J33" s="109"/>
      <c r="K33" s="78"/>
      <c r="L33" s="23"/>
      <c r="M33" s="23"/>
      <c r="N33" s="23"/>
      <c r="O33" s="79"/>
      <c r="P33" s="21">
        <f t="shared" si="0"/>
        <v>0</v>
      </c>
      <c r="Q33" s="66"/>
      <c r="R33" s="199"/>
      <c r="S33" s="199"/>
      <c r="T33" s="67"/>
      <c r="U33" s="67"/>
      <c r="V33" s="5"/>
      <c r="W33" s="5"/>
      <c r="X33" s="147"/>
      <c r="Y33" s="147"/>
      <c r="Z33" s="5"/>
      <c r="AA33" s="5"/>
      <c r="AB33" s="5"/>
      <c r="AC33" s="5"/>
      <c r="AD33" s="5"/>
      <c r="AE33" s="3"/>
    </row>
    <row r="34" spans="3:31" ht="15.75" customHeight="1">
      <c r="C34" s="24">
        <v>45</v>
      </c>
      <c r="D34" s="22"/>
      <c r="E34" s="23"/>
      <c r="F34" s="23"/>
      <c r="G34" s="22"/>
      <c r="H34" s="22"/>
      <c r="I34" s="22"/>
      <c r="J34" s="109"/>
      <c r="K34" s="78"/>
      <c r="L34" s="23"/>
      <c r="M34" s="23"/>
      <c r="N34" s="23"/>
      <c r="O34" s="79"/>
      <c r="P34" s="21">
        <f t="shared" si="0"/>
        <v>0</v>
      </c>
      <c r="Q34" s="66"/>
      <c r="R34" s="199"/>
      <c r="S34" s="199"/>
      <c r="T34" s="67"/>
      <c r="U34" s="67"/>
      <c r="V34" s="5"/>
      <c r="W34" s="5"/>
      <c r="X34" s="147"/>
      <c r="Y34" s="147"/>
      <c r="Z34" s="5"/>
      <c r="AA34" s="5"/>
      <c r="AB34" s="5"/>
      <c r="AC34" s="5"/>
      <c r="AD34" s="5"/>
      <c r="AE34" s="3"/>
    </row>
    <row r="35" spans="3:31" ht="15.75">
      <c r="C35" s="24">
        <v>46</v>
      </c>
      <c r="D35" s="22"/>
      <c r="E35" s="23"/>
      <c r="F35" s="23"/>
      <c r="G35" s="22"/>
      <c r="H35" s="22"/>
      <c r="I35" s="22"/>
      <c r="J35" s="109"/>
      <c r="K35" s="78"/>
      <c r="L35" s="23"/>
      <c r="M35" s="23"/>
      <c r="N35" s="23"/>
      <c r="O35" s="79"/>
      <c r="P35" s="21">
        <f t="shared" si="0"/>
        <v>0</v>
      </c>
      <c r="Q35" s="66"/>
      <c r="R35" s="199"/>
      <c r="S35" s="199"/>
      <c r="T35" s="67"/>
      <c r="U35" s="67"/>
      <c r="V35" s="5"/>
      <c r="W35" s="5"/>
      <c r="X35" s="147"/>
      <c r="Y35" s="147"/>
      <c r="Z35" s="5"/>
      <c r="AA35" s="5"/>
      <c r="AB35" s="5"/>
      <c r="AC35" s="5"/>
      <c r="AD35" s="5"/>
      <c r="AE35" s="3"/>
    </row>
    <row r="36" spans="3:31" ht="15.75">
      <c r="C36" s="24">
        <v>47</v>
      </c>
      <c r="D36" s="22"/>
      <c r="E36" s="23"/>
      <c r="F36" s="23"/>
      <c r="G36" s="22"/>
      <c r="H36" s="22"/>
      <c r="I36" s="22"/>
      <c r="J36" s="109"/>
      <c r="K36" s="78"/>
      <c r="L36" s="23"/>
      <c r="M36" s="23"/>
      <c r="N36" s="23"/>
      <c r="O36" s="79"/>
      <c r="P36" s="21">
        <f t="shared" si="0"/>
        <v>0</v>
      </c>
      <c r="Q36" s="68"/>
      <c r="R36" s="68"/>
      <c r="S36" s="68"/>
      <c r="T36" s="68"/>
      <c r="U36" s="68"/>
    </row>
    <row r="37" spans="3:31" ht="15.75">
      <c r="C37" s="24">
        <v>48</v>
      </c>
      <c r="D37" s="22"/>
      <c r="E37" s="23"/>
      <c r="F37" s="23"/>
      <c r="G37" s="22"/>
      <c r="H37" s="22"/>
      <c r="I37" s="22"/>
      <c r="J37" s="109"/>
      <c r="K37" s="78"/>
      <c r="L37" s="23"/>
      <c r="M37" s="23"/>
      <c r="N37" s="23"/>
      <c r="O37" s="79"/>
      <c r="P37" s="21">
        <f t="shared" si="0"/>
        <v>0</v>
      </c>
      <c r="Q37" s="68"/>
      <c r="R37" s="68"/>
      <c r="S37" s="68"/>
      <c r="T37" s="68"/>
      <c r="U37" s="68"/>
    </row>
    <row r="38" spans="3:31" ht="15.75">
      <c r="C38" s="24">
        <v>49</v>
      </c>
      <c r="D38" s="22"/>
      <c r="E38" s="23"/>
      <c r="F38" s="23"/>
      <c r="G38" s="22"/>
      <c r="H38" s="22"/>
      <c r="I38" s="22"/>
      <c r="J38" s="109"/>
      <c r="K38" s="78"/>
      <c r="L38" s="23"/>
      <c r="M38" s="23"/>
      <c r="N38" s="23"/>
      <c r="O38" s="79"/>
      <c r="P38" s="21">
        <f t="shared" si="0"/>
        <v>0</v>
      </c>
      <c r="Q38" s="68"/>
      <c r="R38" s="68"/>
      <c r="S38" s="68"/>
      <c r="T38" s="68"/>
      <c r="U38" s="68"/>
    </row>
    <row r="39" spans="3:31" ht="16.5" thickBot="1">
      <c r="C39" s="24">
        <v>50</v>
      </c>
      <c r="D39" s="22"/>
      <c r="E39" s="23"/>
      <c r="F39" s="23"/>
      <c r="G39" s="22"/>
      <c r="H39" s="22"/>
      <c r="I39" s="22"/>
      <c r="J39" s="109"/>
      <c r="K39" s="80"/>
      <c r="L39" s="81"/>
      <c r="M39" s="81"/>
      <c r="N39" s="81"/>
      <c r="O39" s="82"/>
      <c r="P39" s="21">
        <f t="shared" si="0"/>
        <v>0</v>
      </c>
      <c r="Q39" s="68"/>
      <c r="R39" s="68"/>
      <c r="S39" s="68"/>
      <c r="T39" s="68"/>
      <c r="U39" s="68"/>
    </row>
    <row r="40" spans="3:31" ht="26.45" customHeight="1">
      <c r="M40" s="208" t="s">
        <v>69</v>
      </c>
      <c r="N40" s="208"/>
      <c r="O40" s="208"/>
      <c r="P40" s="63">
        <f>+SUM(P15:P39)</f>
        <v>0</v>
      </c>
    </row>
    <row r="41" spans="3:31" ht="25.9" hidden="1" customHeight="1">
      <c r="C41" s="204" t="s">
        <v>38</v>
      </c>
      <c r="D41" s="204"/>
      <c r="E41" s="204"/>
      <c r="F41" s="204"/>
      <c r="G41" s="204"/>
      <c r="H41" s="204"/>
      <c r="I41" s="204"/>
      <c r="J41" s="205" t="s">
        <v>39</v>
      </c>
      <c r="K41" s="205"/>
      <c r="L41" s="205"/>
      <c r="M41" s="14" t="s">
        <v>40</v>
      </c>
      <c r="N41" s="206" t="s">
        <v>41</v>
      </c>
      <c r="O41" s="207"/>
      <c r="P41" s="15"/>
      <c r="Q41" s="15"/>
      <c r="R41" s="16"/>
      <c r="S41" s="16"/>
    </row>
    <row r="42" spans="3:31" ht="45" hidden="1" customHeight="1">
      <c r="C42" s="200" t="s">
        <v>43</v>
      </c>
      <c r="D42" s="200"/>
      <c r="E42" s="200"/>
      <c r="F42" s="200"/>
      <c r="G42" s="200"/>
      <c r="H42" s="200"/>
      <c r="I42" s="200"/>
      <c r="J42" s="201">
        <v>80</v>
      </c>
      <c r="K42" s="201"/>
      <c r="L42" s="201"/>
      <c r="M42" s="25">
        <f>+L11</f>
        <v>0</v>
      </c>
      <c r="N42" s="202">
        <f>J42*M42</f>
        <v>0</v>
      </c>
      <c r="O42" s="203"/>
      <c r="P42" s="17"/>
      <c r="Q42" s="17"/>
      <c r="R42" s="16"/>
      <c r="S42" s="16"/>
    </row>
    <row r="43" spans="3:31" ht="45" hidden="1" customHeight="1">
      <c r="C43" s="200" t="s">
        <v>44</v>
      </c>
      <c r="D43" s="200"/>
      <c r="E43" s="200"/>
      <c r="F43" s="200"/>
      <c r="G43" s="200"/>
      <c r="H43" s="200"/>
      <c r="I43" s="200"/>
      <c r="J43" s="201">
        <v>120</v>
      </c>
      <c r="K43" s="201"/>
      <c r="L43" s="201"/>
      <c r="M43" s="25">
        <f>+N11</f>
        <v>0</v>
      </c>
      <c r="N43" s="202">
        <f>J43*M43</f>
        <v>0</v>
      </c>
      <c r="O43" s="203"/>
      <c r="P43" s="209"/>
      <c r="Q43" s="209"/>
      <c r="R43" s="16"/>
      <c r="S43" s="16"/>
    </row>
    <row r="44" spans="3:31" ht="45" hidden="1" customHeight="1">
      <c r="C44" s="200" t="s">
        <v>45</v>
      </c>
      <c r="D44" s="200"/>
      <c r="E44" s="200"/>
      <c r="F44" s="200"/>
      <c r="G44" s="200"/>
      <c r="H44" s="200"/>
      <c r="I44" s="200"/>
      <c r="J44" s="201">
        <v>40</v>
      </c>
      <c r="K44" s="201"/>
      <c r="L44" s="201"/>
      <c r="M44" s="26" t="b">
        <f>R16</f>
        <v>0</v>
      </c>
      <c r="N44" s="202">
        <f>J44*M44</f>
        <v>0</v>
      </c>
      <c r="O44" s="203"/>
      <c r="P44" s="209"/>
      <c r="Q44" s="209"/>
      <c r="R44" s="16"/>
      <c r="S44" s="16"/>
    </row>
    <row r="45" spans="3:31" ht="45" hidden="1" customHeight="1">
      <c r="C45" s="200" t="s">
        <v>46</v>
      </c>
      <c r="D45" s="200"/>
      <c r="E45" s="200"/>
      <c r="F45" s="200"/>
      <c r="G45" s="200"/>
      <c r="H45" s="200"/>
      <c r="I45" s="200"/>
      <c r="J45" s="201">
        <v>50</v>
      </c>
      <c r="K45" s="201"/>
      <c r="L45" s="201"/>
      <c r="M45" s="26" t="b">
        <f>+R17</f>
        <v>0</v>
      </c>
      <c r="N45" s="202">
        <f>J45*M45</f>
        <v>0</v>
      </c>
      <c r="O45" s="203"/>
      <c r="P45" s="209"/>
      <c r="Q45" s="209"/>
      <c r="R45" s="16"/>
      <c r="S45" s="16"/>
    </row>
    <row r="46" spans="3:31" ht="45" hidden="1" customHeight="1">
      <c r="C46" s="200" t="s">
        <v>47</v>
      </c>
      <c r="D46" s="200"/>
      <c r="E46" s="200"/>
      <c r="F46" s="200"/>
      <c r="G46" s="200"/>
      <c r="H46" s="200"/>
      <c r="I46" s="200"/>
      <c r="J46" s="201">
        <v>20</v>
      </c>
      <c r="K46" s="201"/>
      <c r="L46" s="201"/>
      <c r="M46" s="26" t="b">
        <f>+T16</f>
        <v>0</v>
      </c>
      <c r="N46" s="202">
        <f t="shared" ref="N46:N48" si="1">J46*M46</f>
        <v>0</v>
      </c>
      <c r="O46" s="203"/>
      <c r="P46" s="18"/>
      <c r="Q46" s="18"/>
      <c r="R46" s="16"/>
      <c r="S46" s="16"/>
    </row>
    <row r="47" spans="3:31" ht="45" hidden="1" customHeight="1">
      <c r="C47" s="200" t="s">
        <v>48</v>
      </c>
      <c r="D47" s="200"/>
      <c r="E47" s="200"/>
      <c r="F47" s="200"/>
      <c r="G47" s="200"/>
      <c r="H47" s="200"/>
      <c r="I47" s="200"/>
      <c r="J47" s="201">
        <v>25</v>
      </c>
      <c r="K47" s="201"/>
      <c r="L47" s="201"/>
      <c r="M47" s="26" t="b">
        <f>+T17</f>
        <v>0</v>
      </c>
      <c r="N47" s="202">
        <f t="shared" si="1"/>
        <v>0</v>
      </c>
      <c r="O47" s="203"/>
      <c r="P47" s="18"/>
      <c r="Q47" s="18"/>
      <c r="R47" s="16"/>
      <c r="S47" s="16"/>
    </row>
    <row r="48" spans="3:31" ht="45" hidden="1" customHeight="1">
      <c r="C48" s="200" t="s">
        <v>49</v>
      </c>
      <c r="D48" s="200"/>
      <c r="E48" s="200"/>
      <c r="F48" s="200"/>
      <c r="G48" s="200"/>
      <c r="H48" s="200"/>
      <c r="I48" s="200"/>
      <c r="J48" s="201">
        <v>50</v>
      </c>
      <c r="K48" s="201"/>
      <c r="L48" s="201"/>
      <c r="M48" s="26"/>
      <c r="N48" s="202">
        <f t="shared" si="1"/>
        <v>0</v>
      </c>
      <c r="O48" s="203"/>
      <c r="P48" s="209"/>
      <c r="Q48" s="209"/>
      <c r="R48" s="16"/>
      <c r="S48" s="16"/>
    </row>
    <row r="49" spans="3:19" ht="45" hidden="1" customHeight="1">
      <c r="C49" s="200" t="s">
        <v>50</v>
      </c>
      <c r="D49" s="200"/>
      <c r="E49" s="200"/>
      <c r="F49" s="200"/>
      <c r="G49" s="200"/>
      <c r="H49" s="200"/>
      <c r="I49" s="200"/>
      <c r="J49" s="201">
        <v>70</v>
      </c>
      <c r="K49" s="201"/>
      <c r="L49" s="201"/>
      <c r="M49" s="26"/>
      <c r="N49" s="202">
        <f>J49*M49</f>
        <v>0</v>
      </c>
      <c r="O49" s="203"/>
      <c r="P49" s="209"/>
      <c r="Q49" s="209"/>
      <c r="R49" s="16"/>
      <c r="S49" s="16"/>
    </row>
    <row r="50" spans="3:19" ht="53.45" hidden="1" customHeight="1">
      <c r="C50" s="210" t="s">
        <v>42</v>
      </c>
      <c r="D50" s="211"/>
      <c r="E50" s="211"/>
      <c r="F50" s="211"/>
      <c r="G50" s="211"/>
      <c r="H50" s="211"/>
      <c r="I50" s="211"/>
      <c r="J50" s="211"/>
      <c r="K50" s="211"/>
      <c r="L50" s="211"/>
      <c r="M50" s="212"/>
      <c r="N50" s="213">
        <f>+SUM(N42:N49)</f>
        <v>0</v>
      </c>
      <c r="O50" s="214"/>
      <c r="P50" s="19"/>
      <c r="Q50" s="19"/>
      <c r="R50" s="20"/>
      <c r="S50" s="20"/>
    </row>
    <row r="52" spans="3:19" hidden="1"/>
    <row r="53" spans="3:19" ht="14.65" hidden="1" customHeight="1">
      <c r="C53" s="162" t="s">
        <v>59</v>
      </c>
      <c r="D53" s="163"/>
      <c r="E53" s="163"/>
      <c r="F53" s="163"/>
      <c r="G53" s="163"/>
      <c r="H53" s="163"/>
      <c r="I53" s="163"/>
      <c r="J53" s="164"/>
      <c r="K53" s="69"/>
      <c r="L53" s="162" t="s">
        <v>22</v>
      </c>
      <c r="M53" s="163"/>
      <c r="N53" s="163"/>
      <c r="O53" s="164"/>
    </row>
    <row r="54" spans="3:19" ht="14.65" hidden="1" customHeight="1">
      <c r="C54" s="165"/>
      <c r="D54" s="166"/>
      <c r="E54" s="166"/>
      <c r="F54" s="166"/>
      <c r="G54" s="166"/>
      <c r="H54" s="166"/>
      <c r="I54" s="166"/>
      <c r="J54" s="167"/>
      <c r="K54" s="74"/>
      <c r="L54" s="165"/>
      <c r="M54" s="166"/>
      <c r="N54" s="166"/>
      <c r="O54" s="167"/>
    </row>
    <row r="55" spans="3:19" ht="27.75" hidden="1" customHeight="1">
      <c r="C55" s="168"/>
      <c r="D55" s="169"/>
      <c r="E55" s="169"/>
      <c r="F55" s="169"/>
      <c r="G55" s="169"/>
      <c r="H55" s="169"/>
      <c r="I55" s="169"/>
      <c r="J55" s="170"/>
      <c r="K55" s="70"/>
      <c r="L55" s="168"/>
      <c r="M55" s="169"/>
      <c r="N55" s="169"/>
      <c r="O55" s="170"/>
    </row>
    <row r="56" spans="3:19" hidden="1"/>
    <row r="57" spans="3:19" hidden="1"/>
  </sheetData>
  <sheetProtection algorithmName="SHA-512" hashValue="rl6jh99TR/QrRyUDi/2qNuC0ztSkIY4QoyPfMN2pJvSfJeWkO3AVC5joU7RDeda9LUsvCZnxu+wetAKcVCT24A==" saltValue="IdLQNf58dpjG/ICD1N6/5A==" spinCount="100000" sheet="1" objects="1" scenarios="1"/>
  <mergeCells count="95">
    <mergeCell ref="N47:O47"/>
    <mergeCell ref="L13:O13"/>
    <mergeCell ref="K12:O12"/>
    <mergeCell ref="L11:M11"/>
    <mergeCell ref="P45:Q45"/>
    <mergeCell ref="P43:Q43"/>
    <mergeCell ref="P44:Q44"/>
    <mergeCell ref="N46:O46"/>
    <mergeCell ref="C43:I43"/>
    <mergeCell ref="N45:O45"/>
    <mergeCell ref="J43:L43"/>
    <mergeCell ref="N43:O43"/>
    <mergeCell ref="C44:I44"/>
    <mergeCell ref="J44:L44"/>
    <mergeCell ref="N44:O44"/>
    <mergeCell ref="C47:I47"/>
    <mergeCell ref="J47:L47"/>
    <mergeCell ref="C48:I48"/>
    <mergeCell ref="J48:L48"/>
    <mergeCell ref="C45:I45"/>
    <mergeCell ref="J45:L45"/>
    <mergeCell ref="C46:I46"/>
    <mergeCell ref="J46:L46"/>
    <mergeCell ref="C53:J55"/>
    <mergeCell ref="L53:O55"/>
    <mergeCell ref="P48:Q48"/>
    <mergeCell ref="C49:I49"/>
    <mergeCell ref="J49:L49"/>
    <mergeCell ref="N49:O49"/>
    <mergeCell ref="P49:Q49"/>
    <mergeCell ref="C50:M50"/>
    <mergeCell ref="N50:O50"/>
    <mergeCell ref="N48:O48"/>
    <mergeCell ref="C42:I42"/>
    <mergeCell ref="J42:L42"/>
    <mergeCell ref="N42:O42"/>
    <mergeCell ref="R32:S32"/>
    <mergeCell ref="X32:Y32"/>
    <mergeCell ref="R33:S33"/>
    <mergeCell ref="X33:Y33"/>
    <mergeCell ref="R34:S34"/>
    <mergeCell ref="X34:Y34"/>
    <mergeCell ref="R35:S35"/>
    <mergeCell ref="X35:Y35"/>
    <mergeCell ref="C41:I41"/>
    <mergeCell ref="J41:L41"/>
    <mergeCell ref="N41:O41"/>
    <mergeCell ref="M40:O40"/>
    <mergeCell ref="R21:S21"/>
    <mergeCell ref="X21:Y21"/>
    <mergeCell ref="R22:S22"/>
    <mergeCell ref="X22:Y22"/>
    <mergeCell ref="R31:S31"/>
    <mergeCell ref="X31:Y31"/>
    <mergeCell ref="R18:S18"/>
    <mergeCell ref="X18:Y18"/>
    <mergeCell ref="R19:S19"/>
    <mergeCell ref="X19:Y19"/>
    <mergeCell ref="R20:S20"/>
    <mergeCell ref="X20:Y20"/>
    <mergeCell ref="R17:S17"/>
    <mergeCell ref="T17:U17"/>
    <mergeCell ref="X17:Y17"/>
    <mergeCell ref="R13:S13"/>
    <mergeCell ref="X13:Y13"/>
    <mergeCell ref="R14:S14"/>
    <mergeCell ref="X14:Y14"/>
    <mergeCell ref="R15:S15"/>
    <mergeCell ref="X15:Y15"/>
    <mergeCell ref="R16:S16"/>
    <mergeCell ref="T16:U16"/>
    <mergeCell ref="X16:Y16"/>
    <mergeCell ref="C12:J12"/>
    <mergeCell ref="R12:S12"/>
    <mergeCell ref="X12:Y12"/>
    <mergeCell ref="C13:C14"/>
    <mergeCell ref="D13:D14"/>
    <mergeCell ref="E13:F13"/>
    <mergeCell ref="G13:I13"/>
    <mergeCell ref="J13:J14"/>
    <mergeCell ref="K13:K14"/>
    <mergeCell ref="X8:Y8"/>
    <mergeCell ref="C9:O9"/>
    <mergeCell ref="N10:O10"/>
    <mergeCell ref="N11:O11"/>
    <mergeCell ref="Q11:W11"/>
    <mergeCell ref="C10:K11"/>
    <mergeCell ref="L10:M10"/>
    <mergeCell ref="C1:O2"/>
    <mergeCell ref="C3:O5"/>
    <mergeCell ref="C6:O6"/>
    <mergeCell ref="R8:S8"/>
    <mergeCell ref="C7:D7"/>
    <mergeCell ref="E7:O7"/>
    <mergeCell ref="E8:O8"/>
  </mergeCells>
  <conditionalFormatting sqref="E15:F39">
    <cfRule type="cellIs" dxfId="3" priority="1" operator="equal">
      <formula>"X"</formula>
    </cfRule>
  </conditionalFormatting>
  <conditionalFormatting sqref="K15:O39">
    <cfRule type="cellIs" dxfId="2" priority="4" operator="equal">
      <formula>"X"</formula>
    </cfRule>
  </conditionalFormatting>
  <conditionalFormatting sqref="N50">
    <cfRule type="cellIs" dxfId="1" priority="2" operator="equal">
      <formula>"X"</formula>
    </cfRule>
  </conditionalFormatting>
  <dataValidations count="7">
    <dataValidation type="custom" allowBlank="1" showInputMessage="1" showErrorMessage="1" sqref="L51:O51" xr:uid="{FE32C123-4F91-4186-ACFE-C3E97377065E}">
      <formula1>EXACT(L51:O77,"X")</formula1>
    </dataValidation>
    <dataValidation type="whole" allowBlank="1" showInputMessage="1" showErrorMessage="1" sqref="G51 G15:G39" xr:uid="{0E0EB269-7190-4A8D-97A5-1E3EE73CCDD5}">
      <formula1>1</formula1>
      <formula2>31</formula2>
    </dataValidation>
    <dataValidation type="whole" allowBlank="1" showInputMessage="1" showErrorMessage="1" sqref="H51 H15:H39" xr:uid="{16F09629-4C5A-484F-92B4-2E0326F3F045}">
      <formula1>1</formula1>
      <formula2>12</formula2>
    </dataValidation>
    <dataValidation type="list" allowBlank="1" showInputMessage="1" showErrorMessage="1" sqref="J16:J39" xr:uid="{8D3D6233-67D5-4747-971B-3D2C625E04ED}">
      <formula1>IF(I16&lt;=2004,SEN,IF(I16&lt;=2006,JUN,IF(I16=2007,YOU,IF(I16&lt;=2009,CAD,IF(I16&lt;=2011,ESP,IF(I16&lt;=2013,MIN,IF(I16&lt;=2015,I16&lt;=2016,TOT)))))))</formula1>
    </dataValidation>
    <dataValidation type="custom" allowBlank="1" showInputMessage="1" showErrorMessage="1" sqref="K15:O39" xr:uid="{4F80FDBE-8216-402F-9EB6-1C4BDF63EA69}">
      <formula1>EXACT(K15:O39,"X")</formula1>
    </dataValidation>
    <dataValidation type="list" allowBlank="1" showInputMessage="1" showErrorMessage="1" sqref="J51:K51" xr:uid="{4F49000A-B4AB-4059-ACA6-2763DCC5BB89}">
      <formula1>#REF!</formula1>
    </dataValidation>
    <dataValidation type="list" allowBlank="1" showInputMessage="1" showErrorMessage="1" sqref="J15" xr:uid="{5F3C44D2-B6A0-49E7-A96A-03BB8904F864}">
      <formula1>IF(I15&lt;=2004,SEN,IF(I15&lt;=2006,JUN,IF(I15=2007,YOU,IF(I15&lt;=2009,CAD,IF(I15&lt;=2011,ESP,IF(I15&lt;=2013,MIN,IF(I15&lt;=2017,TOT)))))))</formula1>
    </dataValidation>
  </dataValidations>
  <printOptions horizontalCentered="1"/>
  <pageMargins left="0.19685039370078741" right="0.11811023622047245" top="0.11811023622047245" bottom="0.2" header="0.31496062992125984" footer="0.31496062992125984"/>
  <pageSetup scale="8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5BBB-E1EF-4E88-9906-01387A5D1CD9}">
  <sheetPr>
    <tabColor theme="5" tint="-0.249977111117893"/>
  </sheetPr>
  <dimension ref="B1:T93"/>
  <sheetViews>
    <sheetView showGridLines="0" topLeftCell="A20" workbookViewId="0">
      <selection activeCell="R55" sqref="R55:S55"/>
    </sheetView>
  </sheetViews>
  <sheetFormatPr baseColWidth="10" defaultRowHeight="15"/>
  <cols>
    <col min="2" max="2" width="8.42578125" customWidth="1"/>
    <col min="5" max="5" width="13.140625" customWidth="1"/>
    <col min="6" max="6" width="15" bestFit="1" customWidth="1"/>
    <col min="7" max="7" width="15" customWidth="1"/>
    <col min="8" max="8" width="28.85546875" customWidth="1"/>
    <col min="13" max="13" width="18" customWidth="1"/>
    <col min="14" max="15" width="19.5703125" customWidth="1"/>
    <col min="16" max="18" width="14.28515625" customWidth="1"/>
    <col min="19" max="19" width="15.42578125" customWidth="1"/>
    <col min="20" max="20" width="7.5703125" customWidth="1"/>
  </cols>
  <sheetData>
    <row r="1" spans="2:20" ht="51.75" customHeight="1">
      <c r="C1" s="217" t="s">
        <v>33</v>
      </c>
      <c r="D1" s="217"/>
      <c r="E1" s="217"/>
      <c r="F1" s="217"/>
      <c r="G1" s="217"/>
      <c r="H1" s="217"/>
      <c r="I1" s="217"/>
      <c r="J1" s="217"/>
      <c r="K1" s="217"/>
      <c r="L1" s="217"/>
      <c r="M1" s="217"/>
      <c r="N1" s="217"/>
      <c r="O1" s="217"/>
      <c r="P1" s="217"/>
      <c r="Q1" s="217"/>
      <c r="R1" s="217"/>
      <c r="S1" s="73"/>
      <c r="T1" s="33"/>
    </row>
    <row r="2" spans="2:20" ht="15" customHeight="1">
      <c r="P2" s="34">
        <f>+COUNTIF(P5:P54,"X")</f>
        <v>0</v>
      </c>
      <c r="Q2" s="34">
        <f t="shared" ref="Q2:S2" si="0">+COUNTIF(Q5:Q54,"X")</f>
        <v>0</v>
      </c>
      <c r="R2" s="34">
        <f t="shared" si="0"/>
        <v>0</v>
      </c>
      <c r="S2" s="34">
        <f t="shared" si="0"/>
        <v>0</v>
      </c>
    </row>
    <row r="3" spans="2:20" ht="15" customHeight="1">
      <c r="C3" s="218" t="s">
        <v>60</v>
      </c>
      <c r="D3" s="219"/>
      <c r="E3" s="35"/>
      <c r="F3" s="35"/>
      <c r="G3" s="35"/>
      <c r="H3" s="46"/>
      <c r="I3" s="46"/>
      <c r="J3" s="220" t="s">
        <v>7</v>
      </c>
      <c r="K3" s="220"/>
      <c r="L3" s="220"/>
      <c r="M3" s="36"/>
      <c r="N3" s="49"/>
      <c r="O3" s="49"/>
      <c r="P3" s="221" t="s">
        <v>74</v>
      </c>
      <c r="Q3" s="222"/>
      <c r="R3" s="222"/>
      <c r="S3" s="222"/>
    </row>
    <row r="4" spans="2:20" ht="30">
      <c r="B4" s="47" t="s">
        <v>4</v>
      </c>
      <c r="C4" s="35" t="s">
        <v>61</v>
      </c>
      <c r="D4" s="35" t="s">
        <v>62</v>
      </c>
      <c r="E4" s="35" t="s">
        <v>63</v>
      </c>
      <c r="F4" s="35" t="s">
        <v>64</v>
      </c>
      <c r="G4" s="35" t="s">
        <v>65</v>
      </c>
      <c r="H4" s="36" t="s">
        <v>5</v>
      </c>
      <c r="I4" s="48" t="s">
        <v>6</v>
      </c>
      <c r="J4" s="37" t="s">
        <v>11</v>
      </c>
      <c r="K4" s="38" t="s">
        <v>12</v>
      </c>
      <c r="L4" s="37" t="s">
        <v>13</v>
      </c>
      <c r="M4" s="37" t="s">
        <v>66</v>
      </c>
      <c r="N4" s="39" t="s">
        <v>8</v>
      </c>
      <c r="O4" s="39" t="s">
        <v>71</v>
      </c>
      <c r="P4" s="39" t="s">
        <v>35</v>
      </c>
      <c r="Q4" s="39" t="s">
        <v>34</v>
      </c>
      <c r="R4" s="39" t="s">
        <v>36</v>
      </c>
      <c r="S4" s="96" t="s">
        <v>70</v>
      </c>
    </row>
    <row r="5" spans="2:20" ht="15.75">
      <c r="B5" s="40">
        <f>+NOVATOS!C15</f>
        <v>1</v>
      </c>
      <c r="C5" s="41">
        <f>+NOVATOS!L11</f>
        <v>0</v>
      </c>
      <c r="D5" s="41">
        <f>+NOVATOS!O11</f>
        <v>0</v>
      </c>
      <c r="E5" s="41">
        <f>+'EQUIPO NOVATOS'!B7</f>
        <v>0</v>
      </c>
      <c r="F5" s="41">
        <f>+'EQUIPO NOVATOS'!E8</f>
        <v>0</v>
      </c>
      <c r="G5" s="41">
        <f>+'EQUIPO NOVATOS'!E7</f>
        <v>0</v>
      </c>
      <c r="H5" s="41">
        <f>+NOVATOS!D15</f>
        <v>0</v>
      </c>
      <c r="I5" s="41">
        <f>+NOVATOS!E15</f>
        <v>0</v>
      </c>
      <c r="J5" s="41">
        <f>+NOVATOS!F15</f>
        <v>0</v>
      </c>
      <c r="K5" s="41">
        <f>+NOVATOS!G15</f>
        <v>0</v>
      </c>
      <c r="L5" s="41">
        <f>+NOVATOS!H15</f>
        <v>0</v>
      </c>
      <c r="M5" s="41" t="str">
        <f>+_xlfn.CONCAT(J5,"-",K5,"-",L5)</f>
        <v>0-0-0</v>
      </c>
      <c r="N5" s="41">
        <f>+NOVATOS!J15</f>
        <v>0</v>
      </c>
      <c r="O5" s="41">
        <f>+NOVATOS!K15</f>
        <v>0</v>
      </c>
      <c r="P5" s="41">
        <f>+NOVATOS!L15</f>
        <v>0</v>
      </c>
      <c r="Q5" s="41">
        <f>+NOVATOS!M15</f>
        <v>0</v>
      </c>
      <c r="R5" s="41">
        <f>+NOVATOS!N15</f>
        <v>0</v>
      </c>
      <c r="S5" s="41">
        <f>+NOVATOS!O15</f>
        <v>0</v>
      </c>
      <c r="T5" s="42">
        <f>+COUNTIF(O5:S5,"X")</f>
        <v>0</v>
      </c>
    </row>
    <row r="6" spans="2:20" ht="15.75">
      <c r="B6" s="40">
        <f>+NOVATOS!C16</f>
        <v>2</v>
      </c>
      <c r="C6" s="41">
        <f>+$C$5</f>
        <v>0</v>
      </c>
      <c r="D6" s="41">
        <f>+$D$5</f>
        <v>0</v>
      </c>
      <c r="E6" s="41">
        <f>+$E$5</f>
        <v>0</v>
      </c>
      <c r="F6" s="41">
        <f>+$F$5</f>
        <v>0</v>
      </c>
      <c r="G6" s="41">
        <f>+G$5</f>
        <v>0</v>
      </c>
      <c r="H6" s="41">
        <f>+NOVATOS!D16</f>
        <v>0</v>
      </c>
      <c r="I6" s="41">
        <f>+NOVATOS!E16</f>
        <v>0</v>
      </c>
      <c r="J6" s="41">
        <f>+NOVATOS!F16</f>
        <v>0</v>
      </c>
      <c r="K6" s="41">
        <f>+NOVATOS!G16</f>
        <v>0</v>
      </c>
      <c r="L6" s="41">
        <f>+NOVATOS!H16</f>
        <v>0</v>
      </c>
      <c r="M6" s="41" t="str">
        <f t="shared" ref="M6:M29" si="1">+_xlfn.CONCAT(J6,"-",K6,"-",L6)</f>
        <v>0-0-0</v>
      </c>
      <c r="N6" s="41">
        <f>+NOVATOS!J16</f>
        <v>0</v>
      </c>
      <c r="O6" s="41">
        <f>+NOVATOS!K16</f>
        <v>0</v>
      </c>
      <c r="P6" s="41">
        <f>+NOVATOS!L16</f>
        <v>0</v>
      </c>
      <c r="Q6" s="41">
        <f>+NOVATOS!M16</f>
        <v>0</v>
      </c>
      <c r="R6" s="41">
        <f>+NOVATOS!N16</f>
        <v>0</v>
      </c>
      <c r="S6" s="41">
        <f>+NOVATOS!O16</f>
        <v>0</v>
      </c>
      <c r="T6" s="42">
        <f t="shared" ref="T6:T54" si="2">+COUNTIF(O6:S6,"X")</f>
        <v>0</v>
      </c>
    </row>
    <row r="7" spans="2:20" ht="15.75">
      <c r="B7" s="40">
        <f>+NOVATOS!C17</f>
        <v>3</v>
      </c>
      <c r="C7" s="41">
        <f t="shared" ref="C7:C54" si="3">+$C$5</f>
        <v>0</v>
      </c>
      <c r="D7" s="41">
        <f t="shared" ref="D7:D54" si="4">+$D$5</f>
        <v>0</v>
      </c>
      <c r="E7" s="41">
        <f t="shared" ref="E7:E54" si="5">+$E$5</f>
        <v>0</v>
      </c>
      <c r="F7" s="41">
        <f t="shared" ref="F7:F54" si="6">+$F$5</f>
        <v>0</v>
      </c>
      <c r="G7" s="41">
        <f t="shared" ref="G7:G54" si="7">+G$5</f>
        <v>0</v>
      </c>
      <c r="H7" s="41">
        <f>+NOVATOS!D17</f>
        <v>0</v>
      </c>
      <c r="I7" s="41">
        <f>+NOVATOS!E17</f>
        <v>0</v>
      </c>
      <c r="J7" s="41">
        <f>+NOVATOS!F17</f>
        <v>0</v>
      </c>
      <c r="K7" s="41">
        <f>+NOVATOS!G17</f>
        <v>0</v>
      </c>
      <c r="L7" s="41">
        <f>+NOVATOS!H17</f>
        <v>0</v>
      </c>
      <c r="M7" s="41" t="str">
        <f t="shared" si="1"/>
        <v>0-0-0</v>
      </c>
      <c r="N7" s="41">
        <f>+NOVATOS!J17</f>
        <v>0</v>
      </c>
      <c r="O7" s="41">
        <f>+NOVATOS!K17</f>
        <v>0</v>
      </c>
      <c r="P7" s="41">
        <f>+NOVATOS!L17</f>
        <v>0</v>
      </c>
      <c r="Q7" s="41">
        <f>+NOVATOS!M17</f>
        <v>0</v>
      </c>
      <c r="R7" s="41">
        <f>+NOVATOS!N17</f>
        <v>0</v>
      </c>
      <c r="S7" s="41">
        <f>+NOVATOS!O17</f>
        <v>0</v>
      </c>
      <c r="T7" s="42">
        <f t="shared" si="2"/>
        <v>0</v>
      </c>
    </row>
    <row r="8" spans="2:20" ht="15.75">
      <c r="B8" s="40">
        <f>+NOVATOS!C18</f>
        <v>4</v>
      </c>
      <c r="C8" s="41">
        <f t="shared" si="3"/>
        <v>0</v>
      </c>
      <c r="D8" s="41">
        <f t="shared" si="4"/>
        <v>0</v>
      </c>
      <c r="E8" s="41">
        <f t="shared" si="5"/>
        <v>0</v>
      </c>
      <c r="F8" s="41">
        <f t="shared" si="6"/>
        <v>0</v>
      </c>
      <c r="G8" s="41">
        <f t="shared" si="7"/>
        <v>0</v>
      </c>
      <c r="H8" s="41">
        <f>+NOVATOS!D18</f>
        <v>0</v>
      </c>
      <c r="I8" s="41">
        <f>+NOVATOS!E18</f>
        <v>0</v>
      </c>
      <c r="J8" s="41">
        <f>+NOVATOS!F18</f>
        <v>0</v>
      </c>
      <c r="K8" s="41">
        <f>+NOVATOS!G18</f>
        <v>0</v>
      </c>
      <c r="L8" s="41">
        <f>+NOVATOS!H18</f>
        <v>0</v>
      </c>
      <c r="M8" s="41" t="str">
        <f t="shared" si="1"/>
        <v>0-0-0</v>
      </c>
      <c r="N8" s="41">
        <f>+NOVATOS!J18</f>
        <v>0</v>
      </c>
      <c r="O8" s="41">
        <f>+NOVATOS!K18</f>
        <v>0</v>
      </c>
      <c r="P8" s="41">
        <f>+NOVATOS!L18</f>
        <v>0</v>
      </c>
      <c r="Q8" s="41">
        <f>+NOVATOS!M18</f>
        <v>0</v>
      </c>
      <c r="R8" s="41">
        <f>+NOVATOS!N18</f>
        <v>0</v>
      </c>
      <c r="S8" s="41">
        <f>+NOVATOS!O18</f>
        <v>0</v>
      </c>
      <c r="T8" s="42">
        <f t="shared" si="2"/>
        <v>0</v>
      </c>
    </row>
    <row r="9" spans="2:20" ht="15.75">
      <c r="B9" s="40">
        <f>+NOVATOS!C19</f>
        <v>5</v>
      </c>
      <c r="C9" s="41">
        <f t="shared" si="3"/>
        <v>0</v>
      </c>
      <c r="D9" s="41">
        <f t="shared" si="4"/>
        <v>0</v>
      </c>
      <c r="E9" s="41">
        <f t="shared" si="5"/>
        <v>0</v>
      </c>
      <c r="F9" s="41">
        <f t="shared" si="6"/>
        <v>0</v>
      </c>
      <c r="G9" s="41">
        <f t="shared" si="7"/>
        <v>0</v>
      </c>
      <c r="H9" s="41">
        <f>+NOVATOS!D19</f>
        <v>0</v>
      </c>
      <c r="I9" s="41">
        <f>+NOVATOS!E19</f>
        <v>0</v>
      </c>
      <c r="J9" s="41">
        <f>+NOVATOS!F19</f>
        <v>0</v>
      </c>
      <c r="K9" s="41">
        <f>+NOVATOS!G19</f>
        <v>0</v>
      </c>
      <c r="L9" s="41">
        <f>+NOVATOS!H19</f>
        <v>0</v>
      </c>
      <c r="M9" s="41" t="str">
        <f t="shared" si="1"/>
        <v>0-0-0</v>
      </c>
      <c r="N9" s="41">
        <f>+NOVATOS!J19</f>
        <v>0</v>
      </c>
      <c r="O9" s="41">
        <f>+NOVATOS!K19</f>
        <v>0</v>
      </c>
      <c r="P9" s="41">
        <f>+NOVATOS!L19</f>
        <v>0</v>
      </c>
      <c r="Q9" s="41">
        <f>+NOVATOS!M19</f>
        <v>0</v>
      </c>
      <c r="R9" s="41">
        <f>+NOVATOS!N19</f>
        <v>0</v>
      </c>
      <c r="S9" s="41">
        <f>+NOVATOS!O19</f>
        <v>0</v>
      </c>
      <c r="T9" s="42">
        <f t="shared" si="2"/>
        <v>0</v>
      </c>
    </row>
    <row r="10" spans="2:20" ht="15.75">
      <c r="B10" s="40">
        <f>+NOVATOS!C20</f>
        <v>6</v>
      </c>
      <c r="C10" s="41">
        <f t="shared" si="3"/>
        <v>0</v>
      </c>
      <c r="D10" s="41">
        <f t="shared" si="4"/>
        <v>0</v>
      </c>
      <c r="E10" s="41">
        <f t="shared" si="5"/>
        <v>0</v>
      </c>
      <c r="F10" s="41">
        <f t="shared" si="6"/>
        <v>0</v>
      </c>
      <c r="G10" s="41">
        <f t="shared" si="7"/>
        <v>0</v>
      </c>
      <c r="H10" s="41">
        <f>+NOVATOS!D20</f>
        <v>0</v>
      </c>
      <c r="I10" s="41">
        <f>+NOVATOS!E20</f>
        <v>0</v>
      </c>
      <c r="J10" s="41">
        <f>+NOVATOS!F20</f>
        <v>0</v>
      </c>
      <c r="K10" s="41">
        <f>+NOVATOS!G20</f>
        <v>0</v>
      </c>
      <c r="L10" s="41">
        <f>+NOVATOS!H20</f>
        <v>0</v>
      </c>
      <c r="M10" s="41" t="str">
        <f t="shared" si="1"/>
        <v>0-0-0</v>
      </c>
      <c r="N10" s="41">
        <f>+NOVATOS!J20</f>
        <v>0</v>
      </c>
      <c r="O10" s="41">
        <f>+NOVATOS!K20</f>
        <v>0</v>
      </c>
      <c r="P10" s="41">
        <f>+NOVATOS!L20</f>
        <v>0</v>
      </c>
      <c r="Q10" s="41">
        <f>+NOVATOS!M20</f>
        <v>0</v>
      </c>
      <c r="R10" s="41">
        <f>+NOVATOS!N20</f>
        <v>0</v>
      </c>
      <c r="S10" s="41">
        <f>+NOVATOS!O20</f>
        <v>0</v>
      </c>
      <c r="T10" s="42">
        <f t="shared" si="2"/>
        <v>0</v>
      </c>
    </row>
    <row r="11" spans="2:20" ht="15.75">
      <c r="B11" s="40">
        <f>+NOVATOS!C21</f>
        <v>7</v>
      </c>
      <c r="C11" s="41">
        <f t="shared" si="3"/>
        <v>0</v>
      </c>
      <c r="D11" s="41">
        <f t="shared" si="4"/>
        <v>0</v>
      </c>
      <c r="E11" s="41">
        <f t="shared" si="5"/>
        <v>0</v>
      </c>
      <c r="F11" s="41">
        <f t="shared" si="6"/>
        <v>0</v>
      </c>
      <c r="G11" s="41">
        <f t="shared" si="7"/>
        <v>0</v>
      </c>
      <c r="H11" s="41">
        <f>+NOVATOS!D21</f>
        <v>0</v>
      </c>
      <c r="I11" s="41">
        <f>+NOVATOS!E21</f>
        <v>0</v>
      </c>
      <c r="J11" s="41">
        <f>+NOVATOS!F21</f>
        <v>0</v>
      </c>
      <c r="K11" s="41">
        <f>+NOVATOS!G21</f>
        <v>0</v>
      </c>
      <c r="L11" s="41">
        <f>+NOVATOS!H21</f>
        <v>0</v>
      </c>
      <c r="M11" s="41" t="str">
        <f t="shared" si="1"/>
        <v>0-0-0</v>
      </c>
      <c r="N11" s="41">
        <f>+NOVATOS!J21</f>
        <v>0</v>
      </c>
      <c r="O11" s="41">
        <f>+NOVATOS!K21</f>
        <v>0</v>
      </c>
      <c r="P11" s="41">
        <f>+NOVATOS!L21</f>
        <v>0</v>
      </c>
      <c r="Q11" s="41">
        <f>+NOVATOS!M21</f>
        <v>0</v>
      </c>
      <c r="R11" s="41">
        <f>+NOVATOS!N21</f>
        <v>0</v>
      </c>
      <c r="S11" s="41">
        <f>+NOVATOS!O21</f>
        <v>0</v>
      </c>
      <c r="T11" s="42">
        <f t="shared" si="2"/>
        <v>0</v>
      </c>
    </row>
    <row r="12" spans="2:20" ht="15.75">
      <c r="B12" s="40">
        <f>+NOVATOS!C22</f>
        <v>8</v>
      </c>
      <c r="C12" s="41">
        <f t="shared" si="3"/>
        <v>0</v>
      </c>
      <c r="D12" s="41">
        <f t="shared" si="4"/>
        <v>0</v>
      </c>
      <c r="E12" s="41">
        <f t="shared" si="5"/>
        <v>0</v>
      </c>
      <c r="F12" s="41">
        <f t="shared" si="6"/>
        <v>0</v>
      </c>
      <c r="G12" s="41">
        <f t="shared" si="7"/>
        <v>0</v>
      </c>
      <c r="H12" s="41">
        <f>+NOVATOS!D22</f>
        <v>0</v>
      </c>
      <c r="I12" s="41">
        <f>+NOVATOS!E22</f>
        <v>0</v>
      </c>
      <c r="J12" s="41">
        <f>+NOVATOS!F22</f>
        <v>0</v>
      </c>
      <c r="K12" s="41">
        <f>+NOVATOS!G22</f>
        <v>0</v>
      </c>
      <c r="L12" s="41">
        <f>+NOVATOS!H22</f>
        <v>0</v>
      </c>
      <c r="M12" s="41" t="str">
        <f t="shared" si="1"/>
        <v>0-0-0</v>
      </c>
      <c r="N12" s="41">
        <f>+NOVATOS!J22</f>
        <v>0</v>
      </c>
      <c r="O12" s="41">
        <f>+NOVATOS!K22</f>
        <v>0</v>
      </c>
      <c r="P12" s="41">
        <f>+NOVATOS!L22</f>
        <v>0</v>
      </c>
      <c r="Q12" s="41">
        <f>+NOVATOS!M22</f>
        <v>0</v>
      </c>
      <c r="R12" s="41">
        <f>+NOVATOS!N22</f>
        <v>0</v>
      </c>
      <c r="S12" s="41">
        <f>+NOVATOS!O22</f>
        <v>0</v>
      </c>
      <c r="T12" s="42">
        <f t="shared" si="2"/>
        <v>0</v>
      </c>
    </row>
    <row r="13" spans="2:20" ht="15.75">
      <c r="B13" s="40">
        <f>+NOVATOS!C23</f>
        <v>9</v>
      </c>
      <c r="C13" s="41">
        <f t="shared" si="3"/>
        <v>0</v>
      </c>
      <c r="D13" s="41">
        <f t="shared" si="4"/>
        <v>0</v>
      </c>
      <c r="E13" s="41">
        <f t="shared" si="5"/>
        <v>0</v>
      </c>
      <c r="F13" s="41">
        <f t="shared" si="6"/>
        <v>0</v>
      </c>
      <c r="G13" s="41">
        <f t="shared" si="7"/>
        <v>0</v>
      </c>
      <c r="H13" s="41">
        <f>+NOVATOS!D23</f>
        <v>0</v>
      </c>
      <c r="I13" s="41">
        <f>+NOVATOS!E23</f>
        <v>0</v>
      </c>
      <c r="J13" s="41">
        <f>+NOVATOS!F23</f>
        <v>0</v>
      </c>
      <c r="K13" s="41">
        <f>+NOVATOS!G23</f>
        <v>0</v>
      </c>
      <c r="L13" s="41">
        <f>+NOVATOS!H23</f>
        <v>0</v>
      </c>
      <c r="M13" s="41" t="str">
        <f t="shared" si="1"/>
        <v>0-0-0</v>
      </c>
      <c r="N13" s="41">
        <f>+NOVATOS!J23</f>
        <v>0</v>
      </c>
      <c r="O13" s="41">
        <f>+NOVATOS!K23</f>
        <v>0</v>
      </c>
      <c r="P13" s="41">
        <f>+NOVATOS!L23</f>
        <v>0</v>
      </c>
      <c r="Q13" s="41">
        <f>+NOVATOS!M23</f>
        <v>0</v>
      </c>
      <c r="R13" s="41">
        <f>+NOVATOS!N23</f>
        <v>0</v>
      </c>
      <c r="S13" s="41">
        <f>+NOVATOS!O23</f>
        <v>0</v>
      </c>
      <c r="T13" s="42">
        <f t="shared" si="2"/>
        <v>0</v>
      </c>
    </row>
    <row r="14" spans="2:20" ht="15.75">
      <c r="B14" s="40">
        <f>+NOVATOS!C24</f>
        <v>10</v>
      </c>
      <c r="C14" s="41">
        <f t="shared" si="3"/>
        <v>0</v>
      </c>
      <c r="D14" s="41">
        <f t="shared" si="4"/>
        <v>0</v>
      </c>
      <c r="E14" s="41">
        <f t="shared" si="5"/>
        <v>0</v>
      </c>
      <c r="F14" s="41">
        <f t="shared" si="6"/>
        <v>0</v>
      </c>
      <c r="G14" s="41">
        <f t="shared" si="7"/>
        <v>0</v>
      </c>
      <c r="H14" s="41">
        <f>+NOVATOS!D24</f>
        <v>0</v>
      </c>
      <c r="I14" s="41">
        <f>+NOVATOS!E24</f>
        <v>0</v>
      </c>
      <c r="J14" s="41">
        <f>+NOVATOS!F24</f>
        <v>0</v>
      </c>
      <c r="K14" s="41">
        <f>+NOVATOS!G24</f>
        <v>0</v>
      </c>
      <c r="L14" s="41">
        <f>+NOVATOS!H24</f>
        <v>0</v>
      </c>
      <c r="M14" s="41" t="str">
        <f t="shared" si="1"/>
        <v>0-0-0</v>
      </c>
      <c r="N14" s="41">
        <f>+NOVATOS!J24</f>
        <v>0</v>
      </c>
      <c r="O14" s="41">
        <f>+NOVATOS!K24</f>
        <v>0</v>
      </c>
      <c r="P14" s="41">
        <f>+NOVATOS!L24</f>
        <v>0</v>
      </c>
      <c r="Q14" s="41">
        <f>+NOVATOS!M24</f>
        <v>0</v>
      </c>
      <c r="R14" s="41">
        <f>+NOVATOS!N24</f>
        <v>0</v>
      </c>
      <c r="S14" s="41">
        <f>+NOVATOS!O24</f>
        <v>0</v>
      </c>
      <c r="T14" s="42">
        <f t="shared" si="2"/>
        <v>0</v>
      </c>
    </row>
    <row r="15" spans="2:20" ht="15.75">
      <c r="B15" s="40">
        <f>+NOVATOS!C25</f>
        <v>11</v>
      </c>
      <c r="C15" s="41">
        <f t="shared" si="3"/>
        <v>0</v>
      </c>
      <c r="D15" s="41">
        <f t="shared" si="4"/>
        <v>0</v>
      </c>
      <c r="E15" s="41">
        <f t="shared" si="5"/>
        <v>0</v>
      </c>
      <c r="F15" s="41">
        <f t="shared" si="6"/>
        <v>0</v>
      </c>
      <c r="G15" s="41">
        <f t="shared" si="7"/>
        <v>0</v>
      </c>
      <c r="H15" s="41">
        <f>+NOVATOS!D25</f>
        <v>0</v>
      </c>
      <c r="I15" s="41">
        <f>+NOVATOS!E25</f>
        <v>0</v>
      </c>
      <c r="J15" s="41">
        <f>+NOVATOS!F25</f>
        <v>0</v>
      </c>
      <c r="K15" s="41">
        <f>+NOVATOS!G25</f>
        <v>0</v>
      </c>
      <c r="L15" s="41">
        <f>+NOVATOS!H25</f>
        <v>0</v>
      </c>
      <c r="M15" s="41" t="str">
        <f t="shared" si="1"/>
        <v>0-0-0</v>
      </c>
      <c r="N15" s="41">
        <f>+NOVATOS!J25</f>
        <v>0</v>
      </c>
      <c r="O15" s="41">
        <f>+NOVATOS!K25</f>
        <v>0</v>
      </c>
      <c r="P15" s="41">
        <f>+NOVATOS!L25</f>
        <v>0</v>
      </c>
      <c r="Q15" s="41">
        <f>+NOVATOS!M25</f>
        <v>0</v>
      </c>
      <c r="R15" s="41">
        <f>+NOVATOS!N25</f>
        <v>0</v>
      </c>
      <c r="S15" s="41">
        <f>+NOVATOS!O25</f>
        <v>0</v>
      </c>
      <c r="T15" s="42">
        <f t="shared" si="2"/>
        <v>0</v>
      </c>
    </row>
    <row r="16" spans="2:20" ht="15.75">
      <c r="B16" s="40">
        <f>+NOVATOS!C26</f>
        <v>12</v>
      </c>
      <c r="C16" s="41">
        <f t="shared" si="3"/>
        <v>0</v>
      </c>
      <c r="D16" s="41">
        <f t="shared" si="4"/>
        <v>0</v>
      </c>
      <c r="E16" s="41">
        <f t="shared" si="5"/>
        <v>0</v>
      </c>
      <c r="F16" s="41">
        <f t="shared" si="6"/>
        <v>0</v>
      </c>
      <c r="G16" s="41">
        <f t="shared" si="7"/>
        <v>0</v>
      </c>
      <c r="H16" s="41">
        <f>+NOVATOS!D26</f>
        <v>0</v>
      </c>
      <c r="I16" s="41">
        <f>+NOVATOS!E26</f>
        <v>0</v>
      </c>
      <c r="J16" s="41">
        <f>+NOVATOS!F26</f>
        <v>0</v>
      </c>
      <c r="K16" s="41">
        <f>+NOVATOS!G26</f>
        <v>0</v>
      </c>
      <c r="L16" s="41">
        <f>+NOVATOS!H26</f>
        <v>0</v>
      </c>
      <c r="M16" s="41" t="str">
        <f t="shared" si="1"/>
        <v>0-0-0</v>
      </c>
      <c r="N16" s="41">
        <f>+NOVATOS!J26</f>
        <v>0</v>
      </c>
      <c r="O16" s="41">
        <f>+NOVATOS!K26</f>
        <v>0</v>
      </c>
      <c r="P16" s="41">
        <f>+NOVATOS!L26</f>
        <v>0</v>
      </c>
      <c r="Q16" s="41">
        <f>+NOVATOS!M26</f>
        <v>0</v>
      </c>
      <c r="R16" s="41">
        <f>+NOVATOS!N26</f>
        <v>0</v>
      </c>
      <c r="S16" s="41">
        <f>+NOVATOS!O26</f>
        <v>0</v>
      </c>
      <c r="T16" s="42">
        <f t="shared" si="2"/>
        <v>0</v>
      </c>
    </row>
    <row r="17" spans="2:20" ht="15.75">
      <c r="B17" s="40">
        <f>+NOVATOS!C27</f>
        <v>13</v>
      </c>
      <c r="C17" s="41">
        <f t="shared" si="3"/>
        <v>0</v>
      </c>
      <c r="D17" s="41">
        <f t="shared" si="4"/>
        <v>0</v>
      </c>
      <c r="E17" s="41">
        <f t="shared" si="5"/>
        <v>0</v>
      </c>
      <c r="F17" s="41">
        <f t="shared" si="6"/>
        <v>0</v>
      </c>
      <c r="G17" s="41">
        <f t="shared" si="7"/>
        <v>0</v>
      </c>
      <c r="H17" s="41">
        <f>+NOVATOS!D27</f>
        <v>0</v>
      </c>
      <c r="I17" s="41">
        <f>+NOVATOS!E27</f>
        <v>0</v>
      </c>
      <c r="J17" s="41">
        <f>+NOVATOS!F27</f>
        <v>0</v>
      </c>
      <c r="K17" s="41">
        <f>+NOVATOS!G27</f>
        <v>0</v>
      </c>
      <c r="L17" s="41">
        <f>+NOVATOS!H27</f>
        <v>0</v>
      </c>
      <c r="M17" s="41" t="str">
        <f t="shared" si="1"/>
        <v>0-0-0</v>
      </c>
      <c r="N17" s="41">
        <f>+NOVATOS!J27</f>
        <v>0</v>
      </c>
      <c r="O17" s="41">
        <f>+NOVATOS!K27</f>
        <v>0</v>
      </c>
      <c r="P17" s="41">
        <f>+NOVATOS!L27</f>
        <v>0</v>
      </c>
      <c r="Q17" s="41">
        <f>+NOVATOS!M27</f>
        <v>0</v>
      </c>
      <c r="R17" s="41">
        <f>+NOVATOS!N27</f>
        <v>0</v>
      </c>
      <c r="S17" s="41">
        <f>+NOVATOS!O27</f>
        <v>0</v>
      </c>
      <c r="T17" s="42">
        <f t="shared" si="2"/>
        <v>0</v>
      </c>
    </row>
    <row r="18" spans="2:20" ht="15.75">
      <c r="B18" s="40">
        <f>+NOVATOS!C28</f>
        <v>14</v>
      </c>
      <c r="C18" s="41">
        <f t="shared" si="3"/>
        <v>0</v>
      </c>
      <c r="D18" s="41">
        <f t="shared" si="4"/>
        <v>0</v>
      </c>
      <c r="E18" s="41">
        <f t="shared" si="5"/>
        <v>0</v>
      </c>
      <c r="F18" s="41">
        <f t="shared" si="6"/>
        <v>0</v>
      </c>
      <c r="G18" s="41">
        <f t="shared" si="7"/>
        <v>0</v>
      </c>
      <c r="H18" s="41">
        <f>+NOVATOS!D28</f>
        <v>0</v>
      </c>
      <c r="I18" s="41">
        <f>+NOVATOS!E28</f>
        <v>0</v>
      </c>
      <c r="J18" s="41">
        <f>+NOVATOS!F28</f>
        <v>0</v>
      </c>
      <c r="K18" s="41">
        <f>+NOVATOS!G28</f>
        <v>0</v>
      </c>
      <c r="L18" s="41">
        <f>+NOVATOS!H28</f>
        <v>0</v>
      </c>
      <c r="M18" s="41" t="str">
        <f t="shared" si="1"/>
        <v>0-0-0</v>
      </c>
      <c r="N18" s="41">
        <f>+NOVATOS!J28</f>
        <v>0</v>
      </c>
      <c r="O18" s="41">
        <f>+NOVATOS!K28</f>
        <v>0</v>
      </c>
      <c r="P18" s="41">
        <f>+NOVATOS!L28</f>
        <v>0</v>
      </c>
      <c r="Q18" s="41">
        <f>+NOVATOS!M28</f>
        <v>0</v>
      </c>
      <c r="R18" s="41">
        <f>+NOVATOS!N28</f>
        <v>0</v>
      </c>
      <c r="S18" s="41">
        <f>+NOVATOS!O28</f>
        <v>0</v>
      </c>
      <c r="T18" s="42">
        <f t="shared" si="2"/>
        <v>0</v>
      </c>
    </row>
    <row r="19" spans="2:20" ht="15.75">
      <c r="B19" s="40">
        <f>+NOVATOS!C29</f>
        <v>15</v>
      </c>
      <c r="C19" s="41">
        <f t="shared" si="3"/>
        <v>0</v>
      </c>
      <c r="D19" s="41">
        <f t="shared" si="4"/>
        <v>0</v>
      </c>
      <c r="E19" s="41">
        <f t="shared" si="5"/>
        <v>0</v>
      </c>
      <c r="F19" s="41">
        <f t="shared" si="6"/>
        <v>0</v>
      </c>
      <c r="G19" s="41">
        <f t="shared" si="7"/>
        <v>0</v>
      </c>
      <c r="H19" s="41">
        <f>+NOVATOS!D29</f>
        <v>0</v>
      </c>
      <c r="I19" s="41">
        <f>+NOVATOS!E29</f>
        <v>0</v>
      </c>
      <c r="J19" s="41">
        <f>+NOVATOS!F29</f>
        <v>0</v>
      </c>
      <c r="K19" s="41">
        <f>+NOVATOS!G29</f>
        <v>0</v>
      </c>
      <c r="L19" s="41">
        <f>+NOVATOS!H29</f>
        <v>0</v>
      </c>
      <c r="M19" s="41" t="str">
        <f t="shared" si="1"/>
        <v>0-0-0</v>
      </c>
      <c r="N19" s="41">
        <f>+NOVATOS!J29</f>
        <v>0</v>
      </c>
      <c r="O19" s="41">
        <f>+NOVATOS!K29</f>
        <v>0</v>
      </c>
      <c r="P19" s="41">
        <f>+NOVATOS!L29</f>
        <v>0</v>
      </c>
      <c r="Q19" s="41">
        <f>+NOVATOS!M29</f>
        <v>0</v>
      </c>
      <c r="R19" s="41">
        <f>+NOVATOS!N29</f>
        <v>0</v>
      </c>
      <c r="S19" s="41">
        <f>+NOVATOS!O29</f>
        <v>0</v>
      </c>
      <c r="T19" s="42">
        <f t="shared" si="2"/>
        <v>0</v>
      </c>
    </row>
    <row r="20" spans="2:20" ht="15.75">
      <c r="B20" s="40">
        <f>+NOVATOS!C30</f>
        <v>16</v>
      </c>
      <c r="C20" s="41">
        <f t="shared" si="3"/>
        <v>0</v>
      </c>
      <c r="D20" s="41">
        <f t="shared" si="4"/>
        <v>0</v>
      </c>
      <c r="E20" s="41">
        <f t="shared" si="5"/>
        <v>0</v>
      </c>
      <c r="F20" s="41">
        <f t="shared" si="6"/>
        <v>0</v>
      </c>
      <c r="G20" s="41">
        <f t="shared" si="7"/>
        <v>0</v>
      </c>
      <c r="H20" s="41">
        <f>+NOVATOS!D30</f>
        <v>0</v>
      </c>
      <c r="I20" s="41">
        <f>+NOVATOS!E30</f>
        <v>0</v>
      </c>
      <c r="J20" s="41">
        <f>+NOVATOS!F30</f>
        <v>0</v>
      </c>
      <c r="K20" s="41">
        <f>+NOVATOS!G30</f>
        <v>0</v>
      </c>
      <c r="L20" s="41">
        <f>+NOVATOS!H30</f>
        <v>0</v>
      </c>
      <c r="M20" s="41" t="str">
        <f t="shared" si="1"/>
        <v>0-0-0</v>
      </c>
      <c r="N20" s="41">
        <f>+NOVATOS!J30</f>
        <v>0</v>
      </c>
      <c r="O20" s="41">
        <f>+NOVATOS!K30</f>
        <v>0</v>
      </c>
      <c r="P20" s="41">
        <f>+NOVATOS!L30</f>
        <v>0</v>
      </c>
      <c r="Q20" s="41">
        <f>+NOVATOS!M30</f>
        <v>0</v>
      </c>
      <c r="R20" s="41">
        <f>+NOVATOS!N30</f>
        <v>0</v>
      </c>
      <c r="S20" s="41">
        <f>+NOVATOS!O30</f>
        <v>0</v>
      </c>
      <c r="T20" s="42">
        <f t="shared" si="2"/>
        <v>0</v>
      </c>
    </row>
    <row r="21" spans="2:20" ht="15.75">
      <c r="B21" s="40">
        <f>+NOVATOS!C31</f>
        <v>17</v>
      </c>
      <c r="C21" s="41">
        <f t="shared" si="3"/>
        <v>0</v>
      </c>
      <c r="D21" s="41">
        <f t="shared" si="4"/>
        <v>0</v>
      </c>
      <c r="E21" s="41">
        <f t="shared" si="5"/>
        <v>0</v>
      </c>
      <c r="F21" s="41">
        <f t="shared" si="6"/>
        <v>0</v>
      </c>
      <c r="G21" s="41">
        <f t="shared" si="7"/>
        <v>0</v>
      </c>
      <c r="H21" s="41">
        <f>+NOVATOS!D31</f>
        <v>0</v>
      </c>
      <c r="I21" s="41">
        <f>+NOVATOS!E31</f>
        <v>0</v>
      </c>
      <c r="J21" s="41">
        <f>+NOVATOS!F31</f>
        <v>0</v>
      </c>
      <c r="K21" s="41">
        <f>+NOVATOS!G31</f>
        <v>0</v>
      </c>
      <c r="L21" s="41">
        <f>+NOVATOS!H31</f>
        <v>0</v>
      </c>
      <c r="M21" s="41" t="str">
        <f t="shared" si="1"/>
        <v>0-0-0</v>
      </c>
      <c r="N21" s="41">
        <f>+NOVATOS!J31</f>
        <v>0</v>
      </c>
      <c r="O21" s="41">
        <f>+NOVATOS!K31</f>
        <v>0</v>
      </c>
      <c r="P21" s="41">
        <f>+NOVATOS!L31</f>
        <v>0</v>
      </c>
      <c r="Q21" s="41">
        <f>+NOVATOS!M31</f>
        <v>0</v>
      </c>
      <c r="R21" s="41">
        <f>+NOVATOS!N31</f>
        <v>0</v>
      </c>
      <c r="S21" s="41">
        <f>+NOVATOS!O31</f>
        <v>0</v>
      </c>
      <c r="T21" s="42">
        <f t="shared" si="2"/>
        <v>0</v>
      </c>
    </row>
    <row r="22" spans="2:20" ht="15.75">
      <c r="B22" s="40">
        <f>+NOVATOS!C32</f>
        <v>18</v>
      </c>
      <c r="C22" s="41">
        <f t="shared" si="3"/>
        <v>0</v>
      </c>
      <c r="D22" s="41">
        <f t="shared" si="4"/>
        <v>0</v>
      </c>
      <c r="E22" s="41">
        <f t="shared" si="5"/>
        <v>0</v>
      </c>
      <c r="F22" s="41">
        <f t="shared" si="6"/>
        <v>0</v>
      </c>
      <c r="G22" s="41">
        <f t="shared" si="7"/>
        <v>0</v>
      </c>
      <c r="H22" s="41">
        <f>+NOVATOS!D32</f>
        <v>0</v>
      </c>
      <c r="I22" s="41">
        <f>+NOVATOS!E32</f>
        <v>0</v>
      </c>
      <c r="J22" s="41">
        <f>+NOVATOS!F32</f>
        <v>0</v>
      </c>
      <c r="K22" s="41">
        <f>+NOVATOS!G32</f>
        <v>0</v>
      </c>
      <c r="L22" s="41">
        <f>+NOVATOS!H32</f>
        <v>0</v>
      </c>
      <c r="M22" s="41" t="str">
        <f t="shared" si="1"/>
        <v>0-0-0</v>
      </c>
      <c r="N22" s="41">
        <f>+NOVATOS!J32</f>
        <v>0</v>
      </c>
      <c r="O22" s="41">
        <f>+NOVATOS!K32</f>
        <v>0</v>
      </c>
      <c r="P22" s="41">
        <f>+NOVATOS!L32</f>
        <v>0</v>
      </c>
      <c r="Q22" s="41">
        <f>+NOVATOS!M32</f>
        <v>0</v>
      </c>
      <c r="R22" s="41">
        <f>+NOVATOS!N32</f>
        <v>0</v>
      </c>
      <c r="S22" s="41">
        <f>+NOVATOS!O32</f>
        <v>0</v>
      </c>
      <c r="T22" s="42">
        <f t="shared" si="2"/>
        <v>0</v>
      </c>
    </row>
    <row r="23" spans="2:20" ht="15.75">
      <c r="B23" s="40">
        <f>+NOVATOS!C33</f>
        <v>19</v>
      </c>
      <c r="C23" s="41">
        <f t="shared" si="3"/>
        <v>0</v>
      </c>
      <c r="D23" s="41">
        <f t="shared" si="4"/>
        <v>0</v>
      </c>
      <c r="E23" s="41">
        <f t="shared" si="5"/>
        <v>0</v>
      </c>
      <c r="F23" s="41">
        <f t="shared" si="6"/>
        <v>0</v>
      </c>
      <c r="G23" s="41">
        <f t="shared" si="7"/>
        <v>0</v>
      </c>
      <c r="H23" s="41">
        <f>+NOVATOS!D33</f>
        <v>0</v>
      </c>
      <c r="I23" s="41">
        <f>+NOVATOS!E33</f>
        <v>0</v>
      </c>
      <c r="J23" s="41">
        <f>+NOVATOS!F33</f>
        <v>0</v>
      </c>
      <c r="K23" s="41">
        <f>+NOVATOS!G33</f>
        <v>0</v>
      </c>
      <c r="L23" s="41">
        <f>+NOVATOS!H33</f>
        <v>0</v>
      </c>
      <c r="M23" s="41" t="str">
        <f t="shared" si="1"/>
        <v>0-0-0</v>
      </c>
      <c r="N23" s="41">
        <f>+NOVATOS!J33</f>
        <v>0</v>
      </c>
      <c r="O23" s="41">
        <f>+NOVATOS!K33</f>
        <v>0</v>
      </c>
      <c r="P23" s="41">
        <f>+NOVATOS!L33</f>
        <v>0</v>
      </c>
      <c r="Q23" s="41">
        <f>+NOVATOS!M33</f>
        <v>0</v>
      </c>
      <c r="R23" s="41">
        <f>+NOVATOS!N33</f>
        <v>0</v>
      </c>
      <c r="S23" s="41">
        <f>+NOVATOS!O33</f>
        <v>0</v>
      </c>
      <c r="T23" s="42">
        <f t="shared" si="2"/>
        <v>0</v>
      </c>
    </row>
    <row r="24" spans="2:20" ht="15.75">
      <c r="B24" s="40">
        <f>+NOVATOS!C34</f>
        <v>20</v>
      </c>
      <c r="C24" s="41">
        <f t="shared" si="3"/>
        <v>0</v>
      </c>
      <c r="D24" s="41">
        <f t="shared" si="4"/>
        <v>0</v>
      </c>
      <c r="E24" s="41">
        <f t="shared" si="5"/>
        <v>0</v>
      </c>
      <c r="F24" s="41">
        <f t="shared" si="6"/>
        <v>0</v>
      </c>
      <c r="G24" s="41">
        <f t="shared" si="7"/>
        <v>0</v>
      </c>
      <c r="H24" s="41">
        <f>+NOVATOS!D34</f>
        <v>0</v>
      </c>
      <c r="I24" s="41">
        <f>+NOVATOS!E34</f>
        <v>0</v>
      </c>
      <c r="J24" s="41">
        <f>+NOVATOS!F34</f>
        <v>0</v>
      </c>
      <c r="K24" s="41">
        <f>+NOVATOS!G34</f>
        <v>0</v>
      </c>
      <c r="L24" s="41">
        <f>+NOVATOS!H34</f>
        <v>0</v>
      </c>
      <c r="M24" s="41" t="str">
        <f t="shared" si="1"/>
        <v>0-0-0</v>
      </c>
      <c r="N24" s="41">
        <f>+NOVATOS!J34</f>
        <v>0</v>
      </c>
      <c r="O24" s="41">
        <f>+NOVATOS!K34</f>
        <v>0</v>
      </c>
      <c r="P24" s="41">
        <f>+NOVATOS!L34</f>
        <v>0</v>
      </c>
      <c r="Q24" s="41">
        <f>+NOVATOS!M34</f>
        <v>0</v>
      </c>
      <c r="R24" s="41">
        <f>+NOVATOS!N34</f>
        <v>0</v>
      </c>
      <c r="S24" s="41">
        <f>+NOVATOS!O34</f>
        <v>0</v>
      </c>
      <c r="T24" s="42">
        <f t="shared" si="2"/>
        <v>0</v>
      </c>
    </row>
    <row r="25" spans="2:20" ht="15.75">
      <c r="B25" s="40">
        <f>+NOVATOS!C35</f>
        <v>21</v>
      </c>
      <c r="C25" s="41">
        <f t="shared" si="3"/>
        <v>0</v>
      </c>
      <c r="D25" s="41">
        <f t="shared" si="4"/>
        <v>0</v>
      </c>
      <c r="E25" s="41">
        <f t="shared" si="5"/>
        <v>0</v>
      </c>
      <c r="F25" s="41">
        <f t="shared" si="6"/>
        <v>0</v>
      </c>
      <c r="G25" s="41">
        <f t="shared" si="7"/>
        <v>0</v>
      </c>
      <c r="H25" s="41">
        <f>+NOVATOS!D35</f>
        <v>0</v>
      </c>
      <c r="I25" s="41">
        <f>+NOVATOS!E35</f>
        <v>0</v>
      </c>
      <c r="J25" s="41">
        <f>+NOVATOS!F35</f>
        <v>0</v>
      </c>
      <c r="K25" s="41">
        <f>+NOVATOS!G35</f>
        <v>0</v>
      </c>
      <c r="L25" s="41">
        <f>+NOVATOS!H35</f>
        <v>0</v>
      </c>
      <c r="M25" s="41" t="str">
        <f t="shared" si="1"/>
        <v>0-0-0</v>
      </c>
      <c r="N25" s="41">
        <f>+NOVATOS!J35</f>
        <v>0</v>
      </c>
      <c r="O25" s="41">
        <f>+NOVATOS!K35</f>
        <v>0</v>
      </c>
      <c r="P25" s="41">
        <f>+NOVATOS!L35</f>
        <v>0</v>
      </c>
      <c r="Q25" s="41">
        <f>+NOVATOS!M35</f>
        <v>0</v>
      </c>
      <c r="R25" s="41">
        <f>+NOVATOS!N35</f>
        <v>0</v>
      </c>
      <c r="S25" s="41">
        <f>+NOVATOS!O35</f>
        <v>0</v>
      </c>
      <c r="T25" s="42">
        <f t="shared" si="2"/>
        <v>0</v>
      </c>
    </row>
    <row r="26" spans="2:20" ht="15.75">
      <c r="B26" s="40">
        <f>+NOVATOS!C36</f>
        <v>22</v>
      </c>
      <c r="C26" s="41">
        <f t="shared" si="3"/>
        <v>0</v>
      </c>
      <c r="D26" s="41">
        <f t="shared" si="4"/>
        <v>0</v>
      </c>
      <c r="E26" s="41">
        <f t="shared" si="5"/>
        <v>0</v>
      </c>
      <c r="F26" s="41">
        <f t="shared" si="6"/>
        <v>0</v>
      </c>
      <c r="G26" s="41">
        <f t="shared" si="7"/>
        <v>0</v>
      </c>
      <c r="H26" s="41">
        <f>+NOVATOS!D36</f>
        <v>0</v>
      </c>
      <c r="I26" s="41">
        <f>+NOVATOS!E36</f>
        <v>0</v>
      </c>
      <c r="J26" s="41">
        <f>+NOVATOS!F36</f>
        <v>0</v>
      </c>
      <c r="K26" s="41">
        <f>+NOVATOS!G36</f>
        <v>0</v>
      </c>
      <c r="L26" s="41">
        <f>+NOVATOS!H36</f>
        <v>0</v>
      </c>
      <c r="M26" s="41" t="str">
        <f t="shared" si="1"/>
        <v>0-0-0</v>
      </c>
      <c r="N26" s="41">
        <f>+NOVATOS!J36</f>
        <v>0</v>
      </c>
      <c r="O26" s="41">
        <f>+NOVATOS!K36</f>
        <v>0</v>
      </c>
      <c r="P26" s="41">
        <f>+NOVATOS!L36</f>
        <v>0</v>
      </c>
      <c r="Q26" s="41">
        <f>+NOVATOS!M36</f>
        <v>0</v>
      </c>
      <c r="R26" s="41">
        <f>+NOVATOS!N36</f>
        <v>0</v>
      </c>
      <c r="S26" s="41">
        <f>+NOVATOS!O36</f>
        <v>0</v>
      </c>
      <c r="T26" s="42">
        <f t="shared" si="2"/>
        <v>0</v>
      </c>
    </row>
    <row r="27" spans="2:20" ht="15.75">
      <c r="B27" s="40">
        <f>+NOVATOS!C37</f>
        <v>23</v>
      </c>
      <c r="C27" s="41">
        <f t="shared" si="3"/>
        <v>0</v>
      </c>
      <c r="D27" s="41">
        <f t="shared" si="4"/>
        <v>0</v>
      </c>
      <c r="E27" s="41">
        <f t="shared" si="5"/>
        <v>0</v>
      </c>
      <c r="F27" s="41">
        <f t="shared" si="6"/>
        <v>0</v>
      </c>
      <c r="G27" s="41">
        <f t="shared" si="7"/>
        <v>0</v>
      </c>
      <c r="H27" s="41">
        <f>+NOVATOS!D37</f>
        <v>0</v>
      </c>
      <c r="I27" s="41">
        <f>+NOVATOS!E37</f>
        <v>0</v>
      </c>
      <c r="J27" s="41">
        <f>+NOVATOS!F37</f>
        <v>0</v>
      </c>
      <c r="K27" s="41">
        <f>+NOVATOS!G37</f>
        <v>0</v>
      </c>
      <c r="L27" s="41">
        <f>+NOVATOS!H37</f>
        <v>0</v>
      </c>
      <c r="M27" s="41" t="str">
        <f t="shared" si="1"/>
        <v>0-0-0</v>
      </c>
      <c r="N27" s="41">
        <f>+NOVATOS!J37</f>
        <v>0</v>
      </c>
      <c r="O27" s="41">
        <f>+NOVATOS!K37</f>
        <v>0</v>
      </c>
      <c r="P27" s="41">
        <f>+NOVATOS!L37</f>
        <v>0</v>
      </c>
      <c r="Q27" s="41">
        <f>+NOVATOS!M37</f>
        <v>0</v>
      </c>
      <c r="R27" s="41">
        <f>+NOVATOS!N37</f>
        <v>0</v>
      </c>
      <c r="S27" s="41">
        <f>+NOVATOS!O37</f>
        <v>0</v>
      </c>
      <c r="T27" s="42">
        <f t="shared" si="2"/>
        <v>0</v>
      </c>
    </row>
    <row r="28" spans="2:20" ht="15.75">
      <c r="B28" s="40">
        <f>+NOVATOS!C38</f>
        <v>24</v>
      </c>
      <c r="C28" s="41">
        <f t="shared" si="3"/>
        <v>0</v>
      </c>
      <c r="D28" s="41">
        <f t="shared" si="4"/>
        <v>0</v>
      </c>
      <c r="E28" s="41">
        <f t="shared" si="5"/>
        <v>0</v>
      </c>
      <c r="F28" s="41">
        <f t="shared" si="6"/>
        <v>0</v>
      </c>
      <c r="G28" s="41">
        <f t="shared" si="7"/>
        <v>0</v>
      </c>
      <c r="H28" s="41">
        <f>+NOVATOS!D38</f>
        <v>0</v>
      </c>
      <c r="I28" s="41">
        <f>+NOVATOS!E38</f>
        <v>0</v>
      </c>
      <c r="J28" s="41">
        <f>+NOVATOS!F38</f>
        <v>0</v>
      </c>
      <c r="K28" s="41">
        <f>+NOVATOS!G38</f>
        <v>0</v>
      </c>
      <c r="L28" s="41">
        <f>+NOVATOS!H38</f>
        <v>0</v>
      </c>
      <c r="M28" s="41" t="str">
        <f t="shared" si="1"/>
        <v>0-0-0</v>
      </c>
      <c r="N28" s="41">
        <f>+NOVATOS!J38</f>
        <v>0</v>
      </c>
      <c r="O28" s="41">
        <f>+NOVATOS!K38</f>
        <v>0</v>
      </c>
      <c r="P28" s="41">
        <f>+NOVATOS!L38</f>
        <v>0</v>
      </c>
      <c r="Q28" s="41">
        <f>+NOVATOS!M38</f>
        <v>0</v>
      </c>
      <c r="R28" s="41">
        <f>+NOVATOS!N38</f>
        <v>0</v>
      </c>
      <c r="S28" s="41">
        <f>+NOVATOS!O38</f>
        <v>0</v>
      </c>
      <c r="T28" s="42">
        <f t="shared" si="2"/>
        <v>0</v>
      </c>
    </row>
    <row r="29" spans="2:20" ht="15.75">
      <c r="B29" s="40">
        <f>+NOVATOS!C39</f>
        <v>25</v>
      </c>
      <c r="C29" s="41">
        <f t="shared" si="3"/>
        <v>0</v>
      </c>
      <c r="D29" s="41">
        <f t="shared" si="4"/>
        <v>0</v>
      </c>
      <c r="E29" s="41">
        <f t="shared" si="5"/>
        <v>0</v>
      </c>
      <c r="F29" s="41">
        <f t="shared" si="6"/>
        <v>0</v>
      </c>
      <c r="G29" s="41">
        <f t="shared" si="7"/>
        <v>0</v>
      </c>
      <c r="H29" s="41">
        <f>+NOVATOS!D39</f>
        <v>0</v>
      </c>
      <c r="I29" s="41">
        <f>+NOVATOS!E39</f>
        <v>0</v>
      </c>
      <c r="J29" s="41">
        <f>+NOVATOS!F39</f>
        <v>0</v>
      </c>
      <c r="K29" s="41">
        <f>+NOVATOS!G39</f>
        <v>0</v>
      </c>
      <c r="L29" s="41">
        <f>+NOVATOS!H39</f>
        <v>0</v>
      </c>
      <c r="M29" s="41" t="str">
        <f t="shared" si="1"/>
        <v>0-0-0</v>
      </c>
      <c r="N29" s="41">
        <f>+NOVATOS!J39</f>
        <v>0</v>
      </c>
      <c r="O29" s="41">
        <f>+NOVATOS!K39</f>
        <v>0</v>
      </c>
      <c r="P29" s="41">
        <f>+NOVATOS!L39</f>
        <v>0</v>
      </c>
      <c r="Q29" s="41">
        <f>+NOVATOS!M39</f>
        <v>0</v>
      </c>
      <c r="R29" s="41">
        <f>+NOVATOS!N39</f>
        <v>0</v>
      </c>
      <c r="S29" s="41">
        <f>+NOVATOS!O39</f>
        <v>0</v>
      </c>
      <c r="T29" s="42">
        <f t="shared" si="2"/>
        <v>0</v>
      </c>
    </row>
    <row r="30" spans="2:20" ht="15.75">
      <c r="B30" s="40">
        <f>+'NOVATOS (2)'!C15</f>
        <v>26</v>
      </c>
      <c r="C30" s="41">
        <f t="shared" si="3"/>
        <v>0</v>
      </c>
      <c r="D30" s="41">
        <f t="shared" si="4"/>
        <v>0</v>
      </c>
      <c r="E30" s="41">
        <f t="shared" si="5"/>
        <v>0</v>
      </c>
      <c r="F30" s="41">
        <f t="shared" si="6"/>
        <v>0</v>
      </c>
      <c r="G30" s="41">
        <f t="shared" si="7"/>
        <v>0</v>
      </c>
      <c r="H30" s="41">
        <f>+'NOVATOS (2)'!D15</f>
        <v>0</v>
      </c>
      <c r="I30" s="41">
        <f>+'NOVATOS (2)'!E15</f>
        <v>0</v>
      </c>
      <c r="J30" s="41">
        <f>+'NOVATOS (2)'!F15</f>
        <v>0</v>
      </c>
      <c r="K30" s="41">
        <f>+'NOVATOS (2)'!G15</f>
        <v>0</v>
      </c>
      <c r="L30" s="41">
        <f>+'NOVATOS (2)'!H15</f>
        <v>0</v>
      </c>
      <c r="M30" s="41" t="str">
        <f t="shared" ref="M30" si="8">+_xlfn.CONCAT(J30,"-",K30,"-",L30)</f>
        <v>0-0-0</v>
      </c>
      <c r="N30" s="41">
        <f>+'NOVATOS (2)'!J15</f>
        <v>0</v>
      </c>
      <c r="O30" s="41">
        <f>+'NOVATOS (2)'!K15</f>
        <v>0</v>
      </c>
      <c r="P30" s="41">
        <f>+'NOVATOS (2)'!L15</f>
        <v>0</v>
      </c>
      <c r="Q30" s="41">
        <f>+'NOVATOS (2)'!M15</f>
        <v>0</v>
      </c>
      <c r="R30" s="41">
        <f>+'NOVATOS (2)'!N15</f>
        <v>0</v>
      </c>
      <c r="S30" s="41">
        <f>+'NOVATOS (2)'!O15</f>
        <v>0</v>
      </c>
      <c r="T30" s="42">
        <f t="shared" si="2"/>
        <v>0</v>
      </c>
    </row>
    <row r="31" spans="2:20" ht="15.75">
      <c r="B31" s="40">
        <f>+'NOVATOS (2)'!C16</f>
        <v>27</v>
      </c>
      <c r="C31" s="41">
        <f t="shared" si="3"/>
        <v>0</v>
      </c>
      <c r="D31" s="41">
        <f t="shared" si="4"/>
        <v>0</v>
      </c>
      <c r="E31" s="41">
        <f t="shared" si="5"/>
        <v>0</v>
      </c>
      <c r="F31" s="41">
        <f t="shared" si="6"/>
        <v>0</v>
      </c>
      <c r="G31" s="41">
        <f t="shared" si="7"/>
        <v>0</v>
      </c>
      <c r="H31" s="41">
        <f>+'NOVATOS (2)'!D16</f>
        <v>0</v>
      </c>
      <c r="I31" s="41">
        <f>+'NOVATOS (2)'!E16</f>
        <v>0</v>
      </c>
      <c r="J31" s="41">
        <f>+'NOVATOS (2)'!F16</f>
        <v>0</v>
      </c>
      <c r="K31" s="41">
        <f>+'NOVATOS (2)'!G16</f>
        <v>0</v>
      </c>
      <c r="L31" s="41">
        <f>+'NOVATOS (2)'!H16</f>
        <v>0</v>
      </c>
      <c r="M31" s="41" t="str">
        <f t="shared" ref="M31:M54" si="9">+_xlfn.CONCAT(J31,"-",K31,"-",L31)</f>
        <v>0-0-0</v>
      </c>
      <c r="N31" s="41">
        <f>+'NOVATOS (2)'!J16</f>
        <v>0</v>
      </c>
      <c r="O31" s="41">
        <f>+'NOVATOS (2)'!K16</f>
        <v>0</v>
      </c>
      <c r="P31" s="41">
        <f>+'NOVATOS (2)'!L16</f>
        <v>0</v>
      </c>
      <c r="Q31" s="41">
        <f>+'NOVATOS (2)'!M16</f>
        <v>0</v>
      </c>
      <c r="R31" s="41">
        <f>+'NOVATOS (2)'!N16</f>
        <v>0</v>
      </c>
      <c r="S31" s="41">
        <f>+'NOVATOS (2)'!O16</f>
        <v>0</v>
      </c>
      <c r="T31" s="42">
        <f t="shared" si="2"/>
        <v>0</v>
      </c>
    </row>
    <row r="32" spans="2:20" ht="15.75">
      <c r="B32" s="40">
        <f>+'NOVATOS (2)'!C17</f>
        <v>28</v>
      </c>
      <c r="C32" s="41">
        <f t="shared" si="3"/>
        <v>0</v>
      </c>
      <c r="D32" s="41">
        <f t="shared" si="4"/>
        <v>0</v>
      </c>
      <c r="E32" s="41">
        <f t="shared" si="5"/>
        <v>0</v>
      </c>
      <c r="F32" s="41">
        <f t="shared" si="6"/>
        <v>0</v>
      </c>
      <c r="G32" s="41">
        <f t="shared" si="7"/>
        <v>0</v>
      </c>
      <c r="H32" s="41">
        <f>+'NOVATOS (2)'!D17</f>
        <v>0</v>
      </c>
      <c r="I32" s="41">
        <f>+'NOVATOS (2)'!E17</f>
        <v>0</v>
      </c>
      <c r="J32" s="41">
        <f>+'NOVATOS (2)'!F17</f>
        <v>0</v>
      </c>
      <c r="K32" s="41">
        <f>+'NOVATOS (2)'!G17</f>
        <v>0</v>
      </c>
      <c r="L32" s="41">
        <f>+'NOVATOS (2)'!H17</f>
        <v>0</v>
      </c>
      <c r="M32" s="41" t="str">
        <f t="shared" si="9"/>
        <v>0-0-0</v>
      </c>
      <c r="N32" s="41">
        <f>+'NOVATOS (2)'!J17</f>
        <v>0</v>
      </c>
      <c r="O32" s="41">
        <f>+'NOVATOS (2)'!K17</f>
        <v>0</v>
      </c>
      <c r="P32" s="41">
        <f>+'NOVATOS (2)'!L17</f>
        <v>0</v>
      </c>
      <c r="Q32" s="41">
        <f>+'NOVATOS (2)'!M17</f>
        <v>0</v>
      </c>
      <c r="R32" s="41">
        <f>+'NOVATOS (2)'!N17</f>
        <v>0</v>
      </c>
      <c r="S32" s="41">
        <f>+'NOVATOS (2)'!O17</f>
        <v>0</v>
      </c>
      <c r="T32" s="42">
        <f t="shared" si="2"/>
        <v>0</v>
      </c>
    </row>
    <row r="33" spans="2:20" ht="15.75">
      <c r="B33" s="40">
        <f>+'NOVATOS (2)'!C18</f>
        <v>29</v>
      </c>
      <c r="C33" s="41">
        <f t="shared" si="3"/>
        <v>0</v>
      </c>
      <c r="D33" s="41">
        <f t="shared" si="4"/>
        <v>0</v>
      </c>
      <c r="E33" s="41">
        <f t="shared" si="5"/>
        <v>0</v>
      </c>
      <c r="F33" s="41">
        <f t="shared" si="6"/>
        <v>0</v>
      </c>
      <c r="G33" s="41">
        <f t="shared" si="7"/>
        <v>0</v>
      </c>
      <c r="H33" s="41">
        <f>+'NOVATOS (2)'!D18</f>
        <v>0</v>
      </c>
      <c r="I33" s="41">
        <f>+'NOVATOS (2)'!E18</f>
        <v>0</v>
      </c>
      <c r="J33" s="41">
        <f>+'NOVATOS (2)'!F18</f>
        <v>0</v>
      </c>
      <c r="K33" s="41">
        <f>+'NOVATOS (2)'!G18</f>
        <v>0</v>
      </c>
      <c r="L33" s="41">
        <f>+'NOVATOS (2)'!H18</f>
        <v>0</v>
      </c>
      <c r="M33" s="41" t="str">
        <f t="shared" si="9"/>
        <v>0-0-0</v>
      </c>
      <c r="N33" s="41">
        <f>+'NOVATOS (2)'!J18</f>
        <v>0</v>
      </c>
      <c r="O33" s="41">
        <f>+'NOVATOS (2)'!K18</f>
        <v>0</v>
      </c>
      <c r="P33" s="41">
        <f>+'NOVATOS (2)'!L18</f>
        <v>0</v>
      </c>
      <c r="Q33" s="41">
        <f>+'NOVATOS (2)'!M18</f>
        <v>0</v>
      </c>
      <c r="R33" s="41">
        <f>+'NOVATOS (2)'!N18</f>
        <v>0</v>
      </c>
      <c r="S33" s="41">
        <f>+'NOVATOS (2)'!O18</f>
        <v>0</v>
      </c>
      <c r="T33" s="42">
        <f t="shared" si="2"/>
        <v>0</v>
      </c>
    </row>
    <row r="34" spans="2:20" ht="15.75">
      <c r="B34" s="40">
        <f>+'NOVATOS (2)'!C19</f>
        <v>30</v>
      </c>
      <c r="C34" s="41">
        <f t="shared" si="3"/>
        <v>0</v>
      </c>
      <c r="D34" s="41">
        <f t="shared" si="4"/>
        <v>0</v>
      </c>
      <c r="E34" s="41">
        <f t="shared" si="5"/>
        <v>0</v>
      </c>
      <c r="F34" s="41">
        <f t="shared" si="6"/>
        <v>0</v>
      </c>
      <c r="G34" s="41">
        <f t="shared" si="7"/>
        <v>0</v>
      </c>
      <c r="H34" s="41">
        <f>+'NOVATOS (2)'!D19</f>
        <v>0</v>
      </c>
      <c r="I34" s="41">
        <f>+'NOVATOS (2)'!E19</f>
        <v>0</v>
      </c>
      <c r="J34" s="41">
        <f>+'NOVATOS (2)'!F19</f>
        <v>0</v>
      </c>
      <c r="K34" s="41">
        <f>+'NOVATOS (2)'!G19</f>
        <v>0</v>
      </c>
      <c r="L34" s="41">
        <f>+'NOVATOS (2)'!H19</f>
        <v>0</v>
      </c>
      <c r="M34" s="41" t="str">
        <f t="shared" si="9"/>
        <v>0-0-0</v>
      </c>
      <c r="N34" s="41">
        <f>+'NOVATOS (2)'!J19</f>
        <v>0</v>
      </c>
      <c r="O34" s="41">
        <f>+'NOVATOS (2)'!K19</f>
        <v>0</v>
      </c>
      <c r="P34" s="41">
        <f>+'NOVATOS (2)'!L19</f>
        <v>0</v>
      </c>
      <c r="Q34" s="41">
        <f>+'NOVATOS (2)'!M19</f>
        <v>0</v>
      </c>
      <c r="R34" s="41">
        <f>+'NOVATOS (2)'!N19</f>
        <v>0</v>
      </c>
      <c r="S34" s="41">
        <f>+'NOVATOS (2)'!O19</f>
        <v>0</v>
      </c>
      <c r="T34" s="42">
        <f t="shared" si="2"/>
        <v>0</v>
      </c>
    </row>
    <row r="35" spans="2:20" ht="15.75">
      <c r="B35" s="40">
        <f>+'NOVATOS (2)'!C20</f>
        <v>31</v>
      </c>
      <c r="C35" s="41">
        <f t="shared" si="3"/>
        <v>0</v>
      </c>
      <c r="D35" s="41">
        <f t="shared" si="4"/>
        <v>0</v>
      </c>
      <c r="E35" s="41">
        <f t="shared" si="5"/>
        <v>0</v>
      </c>
      <c r="F35" s="41">
        <f t="shared" si="6"/>
        <v>0</v>
      </c>
      <c r="G35" s="41">
        <f t="shared" si="7"/>
        <v>0</v>
      </c>
      <c r="H35" s="41">
        <f>+'NOVATOS (2)'!D20</f>
        <v>0</v>
      </c>
      <c r="I35" s="41">
        <f>+'NOVATOS (2)'!E20</f>
        <v>0</v>
      </c>
      <c r="J35" s="41">
        <f>+'NOVATOS (2)'!F20</f>
        <v>0</v>
      </c>
      <c r="K35" s="41">
        <f>+'NOVATOS (2)'!G20</f>
        <v>0</v>
      </c>
      <c r="L35" s="41">
        <f>+'NOVATOS (2)'!H20</f>
        <v>0</v>
      </c>
      <c r="M35" s="41" t="str">
        <f t="shared" si="9"/>
        <v>0-0-0</v>
      </c>
      <c r="N35" s="41">
        <f>+'NOVATOS (2)'!J20</f>
        <v>0</v>
      </c>
      <c r="O35" s="41">
        <f>+'NOVATOS (2)'!K20</f>
        <v>0</v>
      </c>
      <c r="P35" s="41">
        <f>+'NOVATOS (2)'!L20</f>
        <v>0</v>
      </c>
      <c r="Q35" s="41">
        <f>+'NOVATOS (2)'!M20</f>
        <v>0</v>
      </c>
      <c r="R35" s="41">
        <f>+'NOVATOS (2)'!N20</f>
        <v>0</v>
      </c>
      <c r="S35" s="41">
        <f>+'NOVATOS (2)'!O20</f>
        <v>0</v>
      </c>
      <c r="T35" s="42">
        <f t="shared" si="2"/>
        <v>0</v>
      </c>
    </row>
    <row r="36" spans="2:20" ht="15.75">
      <c r="B36" s="40">
        <f>+'NOVATOS (2)'!C21</f>
        <v>32</v>
      </c>
      <c r="C36" s="41">
        <f t="shared" si="3"/>
        <v>0</v>
      </c>
      <c r="D36" s="41">
        <f t="shared" si="4"/>
        <v>0</v>
      </c>
      <c r="E36" s="41">
        <f t="shared" si="5"/>
        <v>0</v>
      </c>
      <c r="F36" s="41">
        <f t="shared" si="6"/>
        <v>0</v>
      </c>
      <c r="G36" s="41">
        <f t="shared" si="7"/>
        <v>0</v>
      </c>
      <c r="H36" s="41">
        <f>+'NOVATOS (2)'!D21</f>
        <v>0</v>
      </c>
      <c r="I36" s="41">
        <f>+'NOVATOS (2)'!E21</f>
        <v>0</v>
      </c>
      <c r="J36" s="41">
        <f>+'NOVATOS (2)'!F21</f>
        <v>0</v>
      </c>
      <c r="K36" s="41">
        <f>+'NOVATOS (2)'!G21</f>
        <v>0</v>
      </c>
      <c r="L36" s="41">
        <f>+'NOVATOS (2)'!H21</f>
        <v>0</v>
      </c>
      <c r="M36" s="41" t="str">
        <f t="shared" si="9"/>
        <v>0-0-0</v>
      </c>
      <c r="N36" s="41">
        <f>+'NOVATOS (2)'!J21</f>
        <v>0</v>
      </c>
      <c r="O36" s="41">
        <f>+'NOVATOS (2)'!K21</f>
        <v>0</v>
      </c>
      <c r="P36" s="41">
        <f>+'NOVATOS (2)'!L21</f>
        <v>0</v>
      </c>
      <c r="Q36" s="41">
        <f>+'NOVATOS (2)'!M21</f>
        <v>0</v>
      </c>
      <c r="R36" s="41">
        <f>+'NOVATOS (2)'!N21</f>
        <v>0</v>
      </c>
      <c r="S36" s="41">
        <f>+'NOVATOS (2)'!O21</f>
        <v>0</v>
      </c>
      <c r="T36" s="42">
        <f t="shared" si="2"/>
        <v>0</v>
      </c>
    </row>
    <row r="37" spans="2:20" ht="15.75">
      <c r="B37" s="40">
        <f>+'NOVATOS (2)'!C22</f>
        <v>33</v>
      </c>
      <c r="C37" s="41">
        <f t="shared" si="3"/>
        <v>0</v>
      </c>
      <c r="D37" s="41">
        <f t="shared" si="4"/>
        <v>0</v>
      </c>
      <c r="E37" s="41">
        <f t="shared" si="5"/>
        <v>0</v>
      </c>
      <c r="F37" s="41">
        <f t="shared" si="6"/>
        <v>0</v>
      </c>
      <c r="G37" s="41">
        <f t="shared" si="7"/>
        <v>0</v>
      </c>
      <c r="H37" s="41">
        <f>+'NOVATOS (2)'!D22</f>
        <v>0</v>
      </c>
      <c r="I37" s="41">
        <f>+'NOVATOS (2)'!E22</f>
        <v>0</v>
      </c>
      <c r="J37" s="41">
        <f>+'NOVATOS (2)'!F22</f>
        <v>0</v>
      </c>
      <c r="K37" s="41">
        <f>+'NOVATOS (2)'!G22</f>
        <v>0</v>
      </c>
      <c r="L37" s="41">
        <f>+'NOVATOS (2)'!H22</f>
        <v>0</v>
      </c>
      <c r="M37" s="41" t="str">
        <f t="shared" si="9"/>
        <v>0-0-0</v>
      </c>
      <c r="N37" s="41">
        <f>+'NOVATOS (2)'!J22</f>
        <v>0</v>
      </c>
      <c r="O37" s="41">
        <f>+'NOVATOS (2)'!K22</f>
        <v>0</v>
      </c>
      <c r="P37" s="41">
        <f>+'NOVATOS (2)'!L22</f>
        <v>0</v>
      </c>
      <c r="Q37" s="41">
        <f>+'NOVATOS (2)'!M22</f>
        <v>0</v>
      </c>
      <c r="R37" s="41">
        <f>+'NOVATOS (2)'!N22</f>
        <v>0</v>
      </c>
      <c r="S37" s="41">
        <f>+'NOVATOS (2)'!O22</f>
        <v>0</v>
      </c>
      <c r="T37" s="42">
        <f t="shared" si="2"/>
        <v>0</v>
      </c>
    </row>
    <row r="38" spans="2:20" ht="15.75">
      <c r="B38" s="40">
        <f>+'NOVATOS (2)'!C23</f>
        <v>34</v>
      </c>
      <c r="C38" s="41">
        <f t="shared" si="3"/>
        <v>0</v>
      </c>
      <c r="D38" s="41">
        <f t="shared" si="4"/>
        <v>0</v>
      </c>
      <c r="E38" s="41">
        <f t="shared" si="5"/>
        <v>0</v>
      </c>
      <c r="F38" s="41">
        <f t="shared" si="6"/>
        <v>0</v>
      </c>
      <c r="G38" s="41">
        <f t="shared" si="7"/>
        <v>0</v>
      </c>
      <c r="H38" s="41">
        <f>+'NOVATOS (2)'!D23</f>
        <v>0</v>
      </c>
      <c r="I38" s="41">
        <f>+'NOVATOS (2)'!E23</f>
        <v>0</v>
      </c>
      <c r="J38" s="41">
        <f>+'NOVATOS (2)'!F23</f>
        <v>0</v>
      </c>
      <c r="K38" s="41">
        <f>+'NOVATOS (2)'!G23</f>
        <v>0</v>
      </c>
      <c r="L38" s="41">
        <f>+'NOVATOS (2)'!H23</f>
        <v>0</v>
      </c>
      <c r="M38" s="41" t="str">
        <f t="shared" si="9"/>
        <v>0-0-0</v>
      </c>
      <c r="N38" s="41">
        <f>+'NOVATOS (2)'!J23</f>
        <v>0</v>
      </c>
      <c r="O38" s="41">
        <f>+'NOVATOS (2)'!K23</f>
        <v>0</v>
      </c>
      <c r="P38" s="41">
        <f>+'NOVATOS (2)'!L23</f>
        <v>0</v>
      </c>
      <c r="Q38" s="41">
        <f>+'NOVATOS (2)'!M23</f>
        <v>0</v>
      </c>
      <c r="R38" s="41">
        <f>+'NOVATOS (2)'!N23</f>
        <v>0</v>
      </c>
      <c r="S38" s="41">
        <f>+'NOVATOS (2)'!O23</f>
        <v>0</v>
      </c>
      <c r="T38" s="42">
        <f t="shared" si="2"/>
        <v>0</v>
      </c>
    </row>
    <row r="39" spans="2:20" ht="15.75">
      <c r="B39" s="40">
        <f>+'NOVATOS (2)'!C24</f>
        <v>35</v>
      </c>
      <c r="C39" s="41">
        <f t="shared" si="3"/>
        <v>0</v>
      </c>
      <c r="D39" s="41">
        <f t="shared" si="4"/>
        <v>0</v>
      </c>
      <c r="E39" s="41">
        <f t="shared" si="5"/>
        <v>0</v>
      </c>
      <c r="F39" s="41">
        <f t="shared" si="6"/>
        <v>0</v>
      </c>
      <c r="G39" s="41">
        <f t="shared" si="7"/>
        <v>0</v>
      </c>
      <c r="H39" s="41">
        <f>+'NOVATOS (2)'!D24</f>
        <v>0</v>
      </c>
      <c r="I39" s="41">
        <f>+'NOVATOS (2)'!E24</f>
        <v>0</v>
      </c>
      <c r="J39" s="41">
        <f>+'NOVATOS (2)'!F24</f>
        <v>0</v>
      </c>
      <c r="K39" s="41">
        <f>+'NOVATOS (2)'!G24</f>
        <v>0</v>
      </c>
      <c r="L39" s="41">
        <f>+'NOVATOS (2)'!H24</f>
        <v>0</v>
      </c>
      <c r="M39" s="41" t="str">
        <f t="shared" si="9"/>
        <v>0-0-0</v>
      </c>
      <c r="N39" s="41">
        <f>+'NOVATOS (2)'!J24</f>
        <v>0</v>
      </c>
      <c r="O39" s="41">
        <f>+'NOVATOS (2)'!K24</f>
        <v>0</v>
      </c>
      <c r="P39" s="41">
        <f>+'NOVATOS (2)'!L24</f>
        <v>0</v>
      </c>
      <c r="Q39" s="41">
        <f>+'NOVATOS (2)'!M24</f>
        <v>0</v>
      </c>
      <c r="R39" s="41">
        <f>+'NOVATOS (2)'!N24</f>
        <v>0</v>
      </c>
      <c r="S39" s="41">
        <f>+'NOVATOS (2)'!O24</f>
        <v>0</v>
      </c>
      <c r="T39" s="42">
        <f t="shared" si="2"/>
        <v>0</v>
      </c>
    </row>
    <row r="40" spans="2:20" ht="15.75">
      <c r="B40" s="40">
        <f>+'NOVATOS (2)'!C25</f>
        <v>36</v>
      </c>
      <c r="C40" s="41">
        <f t="shared" si="3"/>
        <v>0</v>
      </c>
      <c r="D40" s="41">
        <f t="shared" si="4"/>
        <v>0</v>
      </c>
      <c r="E40" s="41">
        <f t="shared" si="5"/>
        <v>0</v>
      </c>
      <c r="F40" s="41">
        <f t="shared" si="6"/>
        <v>0</v>
      </c>
      <c r="G40" s="41">
        <f t="shared" si="7"/>
        <v>0</v>
      </c>
      <c r="H40" s="41">
        <f>+'NOVATOS (2)'!D25</f>
        <v>0</v>
      </c>
      <c r="I40" s="41">
        <f>+'NOVATOS (2)'!E25</f>
        <v>0</v>
      </c>
      <c r="J40" s="41">
        <f>+'NOVATOS (2)'!F25</f>
        <v>0</v>
      </c>
      <c r="K40" s="41">
        <f>+'NOVATOS (2)'!G25</f>
        <v>0</v>
      </c>
      <c r="L40" s="41">
        <f>+'NOVATOS (2)'!H25</f>
        <v>0</v>
      </c>
      <c r="M40" s="41" t="str">
        <f t="shared" si="9"/>
        <v>0-0-0</v>
      </c>
      <c r="N40" s="41">
        <f>+'NOVATOS (2)'!J25</f>
        <v>0</v>
      </c>
      <c r="O40" s="41">
        <f>+'NOVATOS (2)'!K25</f>
        <v>0</v>
      </c>
      <c r="P40" s="41">
        <f>+'NOVATOS (2)'!L25</f>
        <v>0</v>
      </c>
      <c r="Q40" s="41">
        <f>+'NOVATOS (2)'!M25</f>
        <v>0</v>
      </c>
      <c r="R40" s="41">
        <f>+'NOVATOS (2)'!N25</f>
        <v>0</v>
      </c>
      <c r="S40" s="41">
        <f>+'NOVATOS (2)'!O25</f>
        <v>0</v>
      </c>
      <c r="T40" s="42">
        <f t="shared" si="2"/>
        <v>0</v>
      </c>
    </row>
    <row r="41" spans="2:20" ht="15.75">
      <c r="B41" s="40">
        <f>+'NOVATOS (2)'!C26</f>
        <v>37</v>
      </c>
      <c r="C41" s="41">
        <f t="shared" si="3"/>
        <v>0</v>
      </c>
      <c r="D41" s="41">
        <f t="shared" si="4"/>
        <v>0</v>
      </c>
      <c r="E41" s="41">
        <f t="shared" si="5"/>
        <v>0</v>
      </c>
      <c r="F41" s="41">
        <f t="shared" si="6"/>
        <v>0</v>
      </c>
      <c r="G41" s="41">
        <f t="shared" si="7"/>
        <v>0</v>
      </c>
      <c r="H41" s="41">
        <f>+'NOVATOS (2)'!D26</f>
        <v>0</v>
      </c>
      <c r="I41" s="41">
        <f>+'NOVATOS (2)'!E26</f>
        <v>0</v>
      </c>
      <c r="J41" s="41">
        <f>+'NOVATOS (2)'!F26</f>
        <v>0</v>
      </c>
      <c r="K41" s="41">
        <f>+'NOVATOS (2)'!G26</f>
        <v>0</v>
      </c>
      <c r="L41" s="41">
        <f>+'NOVATOS (2)'!H26</f>
        <v>0</v>
      </c>
      <c r="M41" s="41" t="str">
        <f t="shared" si="9"/>
        <v>0-0-0</v>
      </c>
      <c r="N41" s="41">
        <f>+'NOVATOS (2)'!J26</f>
        <v>0</v>
      </c>
      <c r="O41" s="41">
        <f>+'NOVATOS (2)'!K26</f>
        <v>0</v>
      </c>
      <c r="P41" s="41">
        <f>+'NOVATOS (2)'!L26</f>
        <v>0</v>
      </c>
      <c r="Q41" s="41">
        <f>+'NOVATOS (2)'!M26</f>
        <v>0</v>
      </c>
      <c r="R41" s="41">
        <f>+'NOVATOS (2)'!N26</f>
        <v>0</v>
      </c>
      <c r="S41" s="41">
        <f>+'NOVATOS (2)'!O26</f>
        <v>0</v>
      </c>
      <c r="T41" s="42">
        <f t="shared" si="2"/>
        <v>0</v>
      </c>
    </row>
    <row r="42" spans="2:20" ht="15.75">
      <c r="B42" s="40">
        <f>+'NOVATOS (2)'!C27</f>
        <v>38</v>
      </c>
      <c r="C42" s="41">
        <f t="shared" si="3"/>
        <v>0</v>
      </c>
      <c r="D42" s="41">
        <f t="shared" si="4"/>
        <v>0</v>
      </c>
      <c r="E42" s="41">
        <f t="shared" si="5"/>
        <v>0</v>
      </c>
      <c r="F42" s="41">
        <f t="shared" si="6"/>
        <v>0</v>
      </c>
      <c r="G42" s="41">
        <f t="shared" si="7"/>
        <v>0</v>
      </c>
      <c r="H42" s="41">
        <f>+'NOVATOS (2)'!D27</f>
        <v>0</v>
      </c>
      <c r="I42" s="41">
        <f>+'NOVATOS (2)'!E27</f>
        <v>0</v>
      </c>
      <c r="J42" s="41">
        <f>+'NOVATOS (2)'!F27</f>
        <v>0</v>
      </c>
      <c r="K42" s="41">
        <f>+'NOVATOS (2)'!G27</f>
        <v>0</v>
      </c>
      <c r="L42" s="41">
        <f>+'NOVATOS (2)'!H27</f>
        <v>0</v>
      </c>
      <c r="M42" s="41" t="str">
        <f t="shared" si="9"/>
        <v>0-0-0</v>
      </c>
      <c r="N42" s="41">
        <f>+'NOVATOS (2)'!J27</f>
        <v>0</v>
      </c>
      <c r="O42" s="41">
        <f>+'NOVATOS (2)'!K27</f>
        <v>0</v>
      </c>
      <c r="P42" s="41">
        <f>+'NOVATOS (2)'!L27</f>
        <v>0</v>
      </c>
      <c r="Q42" s="41">
        <f>+'NOVATOS (2)'!M27</f>
        <v>0</v>
      </c>
      <c r="R42" s="41">
        <f>+'NOVATOS (2)'!N27</f>
        <v>0</v>
      </c>
      <c r="S42" s="41">
        <f>+'NOVATOS (2)'!O27</f>
        <v>0</v>
      </c>
      <c r="T42" s="42">
        <f t="shared" si="2"/>
        <v>0</v>
      </c>
    </row>
    <row r="43" spans="2:20" ht="15.75">
      <c r="B43" s="40">
        <f>+'NOVATOS (2)'!C28</f>
        <v>39</v>
      </c>
      <c r="C43" s="41">
        <f t="shared" si="3"/>
        <v>0</v>
      </c>
      <c r="D43" s="41">
        <f t="shared" si="4"/>
        <v>0</v>
      </c>
      <c r="E43" s="41">
        <f t="shared" si="5"/>
        <v>0</v>
      </c>
      <c r="F43" s="41">
        <f t="shared" si="6"/>
        <v>0</v>
      </c>
      <c r="G43" s="41">
        <f t="shared" si="7"/>
        <v>0</v>
      </c>
      <c r="H43" s="41">
        <f>+'NOVATOS (2)'!D28</f>
        <v>0</v>
      </c>
      <c r="I43" s="41">
        <f>+'NOVATOS (2)'!E28</f>
        <v>0</v>
      </c>
      <c r="J43" s="41">
        <f>+'NOVATOS (2)'!F28</f>
        <v>0</v>
      </c>
      <c r="K43" s="41">
        <f>+'NOVATOS (2)'!G28</f>
        <v>0</v>
      </c>
      <c r="L43" s="41">
        <f>+'NOVATOS (2)'!H28</f>
        <v>0</v>
      </c>
      <c r="M43" s="41" t="str">
        <f t="shared" si="9"/>
        <v>0-0-0</v>
      </c>
      <c r="N43" s="41">
        <f>+'NOVATOS (2)'!J28</f>
        <v>0</v>
      </c>
      <c r="O43" s="41">
        <f>+'NOVATOS (2)'!K28</f>
        <v>0</v>
      </c>
      <c r="P43" s="41">
        <f>+'NOVATOS (2)'!L28</f>
        <v>0</v>
      </c>
      <c r="Q43" s="41">
        <f>+'NOVATOS (2)'!M28</f>
        <v>0</v>
      </c>
      <c r="R43" s="41">
        <f>+'NOVATOS (2)'!N28</f>
        <v>0</v>
      </c>
      <c r="S43" s="41">
        <f>+'NOVATOS (2)'!O28</f>
        <v>0</v>
      </c>
      <c r="T43" s="42">
        <f t="shared" si="2"/>
        <v>0</v>
      </c>
    </row>
    <row r="44" spans="2:20" ht="15.75">
      <c r="B44" s="40">
        <f>+'NOVATOS (2)'!C29</f>
        <v>40</v>
      </c>
      <c r="C44" s="41">
        <f t="shared" si="3"/>
        <v>0</v>
      </c>
      <c r="D44" s="41">
        <f t="shared" si="4"/>
        <v>0</v>
      </c>
      <c r="E44" s="41">
        <f t="shared" si="5"/>
        <v>0</v>
      </c>
      <c r="F44" s="41">
        <f t="shared" si="6"/>
        <v>0</v>
      </c>
      <c r="G44" s="41">
        <f t="shared" si="7"/>
        <v>0</v>
      </c>
      <c r="H44" s="41">
        <f>+'NOVATOS (2)'!D29</f>
        <v>0</v>
      </c>
      <c r="I44" s="41">
        <f>+'NOVATOS (2)'!E29</f>
        <v>0</v>
      </c>
      <c r="J44" s="41">
        <f>+'NOVATOS (2)'!F29</f>
        <v>0</v>
      </c>
      <c r="K44" s="41">
        <f>+'NOVATOS (2)'!G29</f>
        <v>0</v>
      </c>
      <c r="L44" s="41">
        <f>+'NOVATOS (2)'!H29</f>
        <v>0</v>
      </c>
      <c r="M44" s="41" t="str">
        <f t="shared" si="9"/>
        <v>0-0-0</v>
      </c>
      <c r="N44" s="41">
        <f>+'NOVATOS (2)'!J29</f>
        <v>0</v>
      </c>
      <c r="O44" s="41">
        <f>+'NOVATOS (2)'!K29</f>
        <v>0</v>
      </c>
      <c r="P44" s="41">
        <f>+'NOVATOS (2)'!L29</f>
        <v>0</v>
      </c>
      <c r="Q44" s="41">
        <f>+'NOVATOS (2)'!M29</f>
        <v>0</v>
      </c>
      <c r="R44" s="41">
        <f>+'NOVATOS (2)'!N29</f>
        <v>0</v>
      </c>
      <c r="S44" s="41">
        <f>+'NOVATOS (2)'!O29</f>
        <v>0</v>
      </c>
      <c r="T44" s="42">
        <f t="shared" si="2"/>
        <v>0</v>
      </c>
    </row>
    <row r="45" spans="2:20" ht="15.75">
      <c r="B45" s="40">
        <f>+'NOVATOS (2)'!C30</f>
        <v>41</v>
      </c>
      <c r="C45" s="41">
        <f t="shared" si="3"/>
        <v>0</v>
      </c>
      <c r="D45" s="41">
        <f t="shared" si="4"/>
        <v>0</v>
      </c>
      <c r="E45" s="41">
        <f t="shared" si="5"/>
        <v>0</v>
      </c>
      <c r="F45" s="41">
        <f t="shared" si="6"/>
        <v>0</v>
      </c>
      <c r="G45" s="41">
        <f t="shared" si="7"/>
        <v>0</v>
      </c>
      <c r="H45" s="41">
        <f>+'NOVATOS (2)'!D30</f>
        <v>0</v>
      </c>
      <c r="I45" s="41">
        <f>+'NOVATOS (2)'!E30</f>
        <v>0</v>
      </c>
      <c r="J45" s="41">
        <f>+'NOVATOS (2)'!F30</f>
        <v>0</v>
      </c>
      <c r="K45" s="41">
        <f>+'NOVATOS (2)'!G30</f>
        <v>0</v>
      </c>
      <c r="L45" s="41">
        <f>+'NOVATOS (2)'!H30</f>
        <v>0</v>
      </c>
      <c r="M45" s="41" t="str">
        <f t="shared" si="9"/>
        <v>0-0-0</v>
      </c>
      <c r="N45" s="41">
        <f>+'NOVATOS (2)'!J30</f>
        <v>0</v>
      </c>
      <c r="O45" s="41">
        <f>+'NOVATOS (2)'!K30</f>
        <v>0</v>
      </c>
      <c r="P45" s="41">
        <f>+'NOVATOS (2)'!L30</f>
        <v>0</v>
      </c>
      <c r="Q45" s="41">
        <f>+'NOVATOS (2)'!M30</f>
        <v>0</v>
      </c>
      <c r="R45" s="41">
        <f>+'NOVATOS (2)'!N30</f>
        <v>0</v>
      </c>
      <c r="S45" s="41">
        <f>+'NOVATOS (2)'!O30</f>
        <v>0</v>
      </c>
      <c r="T45" s="42">
        <f t="shared" si="2"/>
        <v>0</v>
      </c>
    </row>
    <row r="46" spans="2:20" ht="15.75">
      <c r="B46" s="40">
        <f>+'NOVATOS (2)'!C31</f>
        <v>42</v>
      </c>
      <c r="C46" s="41">
        <f t="shared" si="3"/>
        <v>0</v>
      </c>
      <c r="D46" s="41">
        <f t="shared" si="4"/>
        <v>0</v>
      </c>
      <c r="E46" s="41">
        <f t="shared" si="5"/>
        <v>0</v>
      </c>
      <c r="F46" s="41">
        <f t="shared" si="6"/>
        <v>0</v>
      </c>
      <c r="G46" s="41">
        <f t="shared" si="7"/>
        <v>0</v>
      </c>
      <c r="H46" s="41">
        <f>+'NOVATOS (2)'!D31</f>
        <v>0</v>
      </c>
      <c r="I46" s="41">
        <f>+'NOVATOS (2)'!E31</f>
        <v>0</v>
      </c>
      <c r="J46" s="41">
        <f>+'NOVATOS (2)'!F31</f>
        <v>0</v>
      </c>
      <c r="K46" s="41">
        <f>+'NOVATOS (2)'!G31</f>
        <v>0</v>
      </c>
      <c r="L46" s="41">
        <f>+'NOVATOS (2)'!H31</f>
        <v>0</v>
      </c>
      <c r="M46" s="41" t="str">
        <f t="shared" si="9"/>
        <v>0-0-0</v>
      </c>
      <c r="N46" s="41">
        <f>+'NOVATOS (2)'!J31</f>
        <v>0</v>
      </c>
      <c r="O46" s="41">
        <f>+'NOVATOS (2)'!K31</f>
        <v>0</v>
      </c>
      <c r="P46" s="41">
        <f>+'NOVATOS (2)'!L31</f>
        <v>0</v>
      </c>
      <c r="Q46" s="41">
        <f>+'NOVATOS (2)'!M31</f>
        <v>0</v>
      </c>
      <c r="R46" s="41">
        <f>+'NOVATOS (2)'!N31</f>
        <v>0</v>
      </c>
      <c r="S46" s="41">
        <f>+'NOVATOS (2)'!O31</f>
        <v>0</v>
      </c>
      <c r="T46" s="42">
        <f t="shared" si="2"/>
        <v>0</v>
      </c>
    </row>
    <row r="47" spans="2:20" ht="15.75">
      <c r="B47" s="40">
        <f>+'NOVATOS (2)'!C32</f>
        <v>43</v>
      </c>
      <c r="C47" s="41">
        <f t="shared" si="3"/>
        <v>0</v>
      </c>
      <c r="D47" s="41">
        <f t="shared" si="4"/>
        <v>0</v>
      </c>
      <c r="E47" s="41">
        <f t="shared" si="5"/>
        <v>0</v>
      </c>
      <c r="F47" s="41">
        <f t="shared" si="6"/>
        <v>0</v>
      </c>
      <c r="G47" s="41">
        <f t="shared" si="7"/>
        <v>0</v>
      </c>
      <c r="H47" s="41">
        <f>+'NOVATOS (2)'!D32</f>
        <v>0</v>
      </c>
      <c r="I47" s="41">
        <f>+'NOVATOS (2)'!E32</f>
        <v>0</v>
      </c>
      <c r="J47" s="41">
        <f>+'NOVATOS (2)'!F32</f>
        <v>0</v>
      </c>
      <c r="K47" s="41">
        <f>+'NOVATOS (2)'!G32</f>
        <v>0</v>
      </c>
      <c r="L47" s="41">
        <f>+'NOVATOS (2)'!H32</f>
        <v>0</v>
      </c>
      <c r="M47" s="41" t="str">
        <f t="shared" si="9"/>
        <v>0-0-0</v>
      </c>
      <c r="N47" s="41">
        <f>+'NOVATOS (2)'!J32</f>
        <v>0</v>
      </c>
      <c r="O47" s="41">
        <f>+'NOVATOS (2)'!K32</f>
        <v>0</v>
      </c>
      <c r="P47" s="41">
        <f>+'NOVATOS (2)'!L32</f>
        <v>0</v>
      </c>
      <c r="Q47" s="41">
        <f>+'NOVATOS (2)'!M32</f>
        <v>0</v>
      </c>
      <c r="R47" s="41">
        <f>+'NOVATOS (2)'!N32</f>
        <v>0</v>
      </c>
      <c r="S47" s="41">
        <f>+'NOVATOS (2)'!O32</f>
        <v>0</v>
      </c>
      <c r="T47" s="42">
        <f t="shared" si="2"/>
        <v>0</v>
      </c>
    </row>
    <row r="48" spans="2:20" ht="15.75">
      <c r="B48" s="40">
        <f>+'NOVATOS (2)'!C33</f>
        <v>44</v>
      </c>
      <c r="C48" s="41">
        <f t="shared" si="3"/>
        <v>0</v>
      </c>
      <c r="D48" s="41">
        <f t="shared" si="4"/>
        <v>0</v>
      </c>
      <c r="E48" s="41">
        <f t="shared" si="5"/>
        <v>0</v>
      </c>
      <c r="F48" s="41">
        <f t="shared" si="6"/>
        <v>0</v>
      </c>
      <c r="G48" s="41">
        <f t="shared" si="7"/>
        <v>0</v>
      </c>
      <c r="H48" s="41">
        <f>+'NOVATOS (2)'!D33</f>
        <v>0</v>
      </c>
      <c r="I48" s="41">
        <f>+'NOVATOS (2)'!E33</f>
        <v>0</v>
      </c>
      <c r="J48" s="41">
        <f>+'NOVATOS (2)'!F33</f>
        <v>0</v>
      </c>
      <c r="K48" s="41">
        <f>+'NOVATOS (2)'!G33</f>
        <v>0</v>
      </c>
      <c r="L48" s="41">
        <f>+'NOVATOS (2)'!H33</f>
        <v>0</v>
      </c>
      <c r="M48" s="41" t="str">
        <f t="shared" si="9"/>
        <v>0-0-0</v>
      </c>
      <c r="N48" s="41">
        <f>+'NOVATOS (2)'!J33</f>
        <v>0</v>
      </c>
      <c r="O48" s="41">
        <f>+'NOVATOS (2)'!K33</f>
        <v>0</v>
      </c>
      <c r="P48" s="41">
        <f>+'NOVATOS (2)'!L33</f>
        <v>0</v>
      </c>
      <c r="Q48" s="41">
        <f>+'NOVATOS (2)'!M33</f>
        <v>0</v>
      </c>
      <c r="R48" s="41">
        <f>+'NOVATOS (2)'!N33</f>
        <v>0</v>
      </c>
      <c r="S48" s="41">
        <f>+'NOVATOS (2)'!O33</f>
        <v>0</v>
      </c>
      <c r="T48" s="42">
        <f t="shared" si="2"/>
        <v>0</v>
      </c>
    </row>
    <row r="49" spans="2:20" ht="15.75">
      <c r="B49" s="40">
        <f>+'NOVATOS (2)'!C34</f>
        <v>45</v>
      </c>
      <c r="C49" s="41">
        <f t="shared" si="3"/>
        <v>0</v>
      </c>
      <c r="D49" s="41">
        <f t="shared" si="4"/>
        <v>0</v>
      </c>
      <c r="E49" s="41">
        <f t="shared" si="5"/>
        <v>0</v>
      </c>
      <c r="F49" s="41">
        <f t="shared" si="6"/>
        <v>0</v>
      </c>
      <c r="G49" s="41">
        <f t="shared" si="7"/>
        <v>0</v>
      </c>
      <c r="H49" s="41">
        <f>+'NOVATOS (2)'!D34</f>
        <v>0</v>
      </c>
      <c r="I49" s="41">
        <f>+'NOVATOS (2)'!E34</f>
        <v>0</v>
      </c>
      <c r="J49" s="41">
        <f>+'NOVATOS (2)'!F34</f>
        <v>0</v>
      </c>
      <c r="K49" s="41">
        <f>+'NOVATOS (2)'!G34</f>
        <v>0</v>
      </c>
      <c r="L49" s="41">
        <f>+'NOVATOS (2)'!H34</f>
        <v>0</v>
      </c>
      <c r="M49" s="41" t="str">
        <f t="shared" si="9"/>
        <v>0-0-0</v>
      </c>
      <c r="N49" s="41">
        <f>+'NOVATOS (2)'!J34</f>
        <v>0</v>
      </c>
      <c r="O49" s="41">
        <f>+'NOVATOS (2)'!K34</f>
        <v>0</v>
      </c>
      <c r="P49" s="41">
        <f>+'NOVATOS (2)'!L34</f>
        <v>0</v>
      </c>
      <c r="Q49" s="41">
        <f>+'NOVATOS (2)'!M34</f>
        <v>0</v>
      </c>
      <c r="R49" s="41">
        <f>+'NOVATOS (2)'!N34</f>
        <v>0</v>
      </c>
      <c r="S49" s="41">
        <f>+'NOVATOS (2)'!O34</f>
        <v>0</v>
      </c>
      <c r="T49" s="42">
        <f t="shared" si="2"/>
        <v>0</v>
      </c>
    </row>
    <row r="50" spans="2:20" ht="15.75">
      <c r="B50" s="40">
        <f>+'NOVATOS (2)'!C35</f>
        <v>46</v>
      </c>
      <c r="C50" s="41">
        <f t="shared" si="3"/>
        <v>0</v>
      </c>
      <c r="D50" s="41">
        <f t="shared" si="4"/>
        <v>0</v>
      </c>
      <c r="E50" s="41">
        <f t="shared" si="5"/>
        <v>0</v>
      </c>
      <c r="F50" s="41">
        <f t="shared" si="6"/>
        <v>0</v>
      </c>
      <c r="G50" s="41">
        <f t="shared" si="7"/>
        <v>0</v>
      </c>
      <c r="H50" s="41">
        <f>+'NOVATOS (2)'!D35</f>
        <v>0</v>
      </c>
      <c r="I50" s="41">
        <f>+'NOVATOS (2)'!E35</f>
        <v>0</v>
      </c>
      <c r="J50" s="41">
        <f>+'NOVATOS (2)'!F35</f>
        <v>0</v>
      </c>
      <c r="K50" s="41">
        <f>+'NOVATOS (2)'!G35</f>
        <v>0</v>
      </c>
      <c r="L50" s="41">
        <f>+'NOVATOS (2)'!H35</f>
        <v>0</v>
      </c>
      <c r="M50" s="41" t="str">
        <f t="shared" si="9"/>
        <v>0-0-0</v>
      </c>
      <c r="N50" s="41">
        <f>+'NOVATOS (2)'!J35</f>
        <v>0</v>
      </c>
      <c r="O50" s="41">
        <f>+'NOVATOS (2)'!K35</f>
        <v>0</v>
      </c>
      <c r="P50" s="41">
        <f>+'NOVATOS (2)'!L35</f>
        <v>0</v>
      </c>
      <c r="Q50" s="41">
        <f>+'NOVATOS (2)'!M35</f>
        <v>0</v>
      </c>
      <c r="R50" s="41">
        <f>+'NOVATOS (2)'!N35</f>
        <v>0</v>
      </c>
      <c r="S50" s="41">
        <f>+'NOVATOS (2)'!O35</f>
        <v>0</v>
      </c>
      <c r="T50" s="42">
        <f t="shared" si="2"/>
        <v>0</v>
      </c>
    </row>
    <row r="51" spans="2:20" ht="15.75">
      <c r="B51" s="40">
        <f>+'NOVATOS (2)'!C36</f>
        <v>47</v>
      </c>
      <c r="C51" s="41">
        <f t="shared" si="3"/>
        <v>0</v>
      </c>
      <c r="D51" s="41">
        <f t="shared" si="4"/>
        <v>0</v>
      </c>
      <c r="E51" s="41">
        <f t="shared" si="5"/>
        <v>0</v>
      </c>
      <c r="F51" s="41">
        <f t="shared" si="6"/>
        <v>0</v>
      </c>
      <c r="G51" s="41">
        <f t="shared" si="7"/>
        <v>0</v>
      </c>
      <c r="H51" s="41">
        <f>+'NOVATOS (2)'!D36</f>
        <v>0</v>
      </c>
      <c r="I51" s="41">
        <f>+'NOVATOS (2)'!E36</f>
        <v>0</v>
      </c>
      <c r="J51" s="41">
        <f>+'NOVATOS (2)'!F36</f>
        <v>0</v>
      </c>
      <c r="K51" s="41">
        <f>+'NOVATOS (2)'!G36</f>
        <v>0</v>
      </c>
      <c r="L51" s="41">
        <f>+'NOVATOS (2)'!H36</f>
        <v>0</v>
      </c>
      <c r="M51" s="41" t="str">
        <f t="shared" si="9"/>
        <v>0-0-0</v>
      </c>
      <c r="N51" s="41">
        <f>+'NOVATOS (2)'!J36</f>
        <v>0</v>
      </c>
      <c r="O51" s="41">
        <f>+'NOVATOS (2)'!K36</f>
        <v>0</v>
      </c>
      <c r="P51" s="41">
        <f>+'NOVATOS (2)'!L36</f>
        <v>0</v>
      </c>
      <c r="Q51" s="41">
        <f>+'NOVATOS (2)'!M36</f>
        <v>0</v>
      </c>
      <c r="R51" s="41">
        <f>+'NOVATOS (2)'!N36</f>
        <v>0</v>
      </c>
      <c r="S51" s="41">
        <f>+'NOVATOS (2)'!O36</f>
        <v>0</v>
      </c>
      <c r="T51" s="42">
        <f t="shared" si="2"/>
        <v>0</v>
      </c>
    </row>
    <row r="52" spans="2:20" ht="15.75">
      <c r="B52" s="40">
        <f>+'NOVATOS (2)'!C37</f>
        <v>48</v>
      </c>
      <c r="C52" s="41">
        <f t="shared" si="3"/>
        <v>0</v>
      </c>
      <c r="D52" s="41">
        <f t="shared" si="4"/>
        <v>0</v>
      </c>
      <c r="E52" s="41">
        <f t="shared" si="5"/>
        <v>0</v>
      </c>
      <c r="F52" s="41">
        <f t="shared" si="6"/>
        <v>0</v>
      </c>
      <c r="G52" s="41">
        <f t="shared" si="7"/>
        <v>0</v>
      </c>
      <c r="H52" s="41">
        <f>+'NOVATOS (2)'!D37</f>
        <v>0</v>
      </c>
      <c r="I52" s="41">
        <f>+'NOVATOS (2)'!E37</f>
        <v>0</v>
      </c>
      <c r="J52" s="41">
        <f>+'NOVATOS (2)'!F37</f>
        <v>0</v>
      </c>
      <c r="K52" s="41">
        <f>+'NOVATOS (2)'!G37</f>
        <v>0</v>
      </c>
      <c r="L52" s="41">
        <f>+'NOVATOS (2)'!H37</f>
        <v>0</v>
      </c>
      <c r="M52" s="41" t="str">
        <f t="shared" si="9"/>
        <v>0-0-0</v>
      </c>
      <c r="N52" s="41">
        <f>+'NOVATOS (2)'!J37</f>
        <v>0</v>
      </c>
      <c r="O52" s="41">
        <f>+'NOVATOS (2)'!K37</f>
        <v>0</v>
      </c>
      <c r="P52" s="41">
        <f>+'NOVATOS (2)'!L37</f>
        <v>0</v>
      </c>
      <c r="Q52" s="41">
        <f>+'NOVATOS (2)'!M37</f>
        <v>0</v>
      </c>
      <c r="R52" s="41">
        <f>+'NOVATOS (2)'!N37</f>
        <v>0</v>
      </c>
      <c r="S52" s="41">
        <f>+'NOVATOS (2)'!O37</f>
        <v>0</v>
      </c>
      <c r="T52" s="42">
        <f t="shared" si="2"/>
        <v>0</v>
      </c>
    </row>
    <row r="53" spans="2:20" ht="15.75">
      <c r="B53" s="40">
        <f>+'NOVATOS (2)'!C38</f>
        <v>49</v>
      </c>
      <c r="C53" s="41">
        <f t="shared" si="3"/>
        <v>0</v>
      </c>
      <c r="D53" s="41">
        <f t="shared" si="4"/>
        <v>0</v>
      </c>
      <c r="E53" s="41">
        <f t="shared" si="5"/>
        <v>0</v>
      </c>
      <c r="F53" s="41">
        <f t="shared" si="6"/>
        <v>0</v>
      </c>
      <c r="G53" s="41">
        <f t="shared" si="7"/>
        <v>0</v>
      </c>
      <c r="H53" s="41">
        <f>+'NOVATOS (2)'!D38</f>
        <v>0</v>
      </c>
      <c r="I53" s="41">
        <f>+'NOVATOS (2)'!E38</f>
        <v>0</v>
      </c>
      <c r="J53" s="41">
        <f>+'NOVATOS (2)'!F38</f>
        <v>0</v>
      </c>
      <c r="K53" s="41">
        <f>+'NOVATOS (2)'!G38</f>
        <v>0</v>
      </c>
      <c r="L53" s="41">
        <f>+'NOVATOS (2)'!H38</f>
        <v>0</v>
      </c>
      <c r="M53" s="41" t="str">
        <f t="shared" si="9"/>
        <v>0-0-0</v>
      </c>
      <c r="N53" s="41">
        <f>+'NOVATOS (2)'!J38</f>
        <v>0</v>
      </c>
      <c r="O53" s="41">
        <f>+'NOVATOS (2)'!K38</f>
        <v>0</v>
      </c>
      <c r="P53" s="41">
        <f>+'NOVATOS (2)'!L38</f>
        <v>0</v>
      </c>
      <c r="Q53" s="41">
        <f>+'NOVATOS (2)'!M38</f>
        <v>0</v>
      </c>
      <c r="R53" s="41">
        <f>+'NOVATOS (2)'!N38</f>
        <v>0</v>
      </c>
      <c r="S53" s="41">
        <f>+'NOVATOS (2)'!O38</f>
        <v>0</v>
      </c>
      <c r="T53" s="42">
        <f t="shared" si="2"/>
        <v>0</v>
      </c>
    </row>
    <row r="54" spans="2:20" ht="15.75">
      <c r="B54" s="40">
        <f>+'NOVATOS (2)'!C39</f>
        <v>50</v>
      </c>
      <c r="C54" s="41">
        <f t="shared" si="3"/>
        <v>0</v>
      </c>
      <c r="D54" s="41">
        <f t="shared" si="4"/>
        <v>0</v>
      </c>
      <c r="E54" s="41">
        <f t="shared" si="5"/>
        <v>0</v>
      </c>
      <c r="F54" s="41">
        <f t="shared" si="6"/>
        <v>0</v>
      </c>
      <c r="G54" s="41">
        <f t="shared" si="7"/>
        <v>0</v>
      </c>
      <c r="H54" s="41">
        <f>+'NOVATOS (2)'!D39</f>
        <v>0</v>
      </c>
      <c r="I54" s="41">
        <f>+'NOVATOS (2)'!E39</f>
        <v>0</v>
      </c>
      <c r="J54" s="41">
        <f>+'NOVATOS (2)'!F39</f>
        <v>0</v>
      </c>
      <c r="K54" s="41">
        <f>+'NOVATOS (2)'!G39</f>
        <v>0</v>
      </c>
      <c r="L54" s="41">
        <f>+'NOVATOS (2)'!H39</f>
        <v>0</v>
      </c>
      <c r="M54" s="41" t="str">
        <f t="shared" si="9"/>
        <v>0-0-0</v>
      </c>
      <c r="N54" s="41">
        <f>+'NOVATOS (2)'!J39</f>
        <v>0</v>
      </c>
      <c r="O54" s="41">
        <f>+'NOVATOS (2)'!K39</f>
        <v>0</v>
      </c>
      <c r="P54" s="41">
        <f>+'NOVATOS (2)'!L39</f>
        <v>0</v>
      </c>
      <c r="Q54" s="41">
        <f>+'NOVATOS (2)'!M39</f>
        <v>0</v>
      </c>
      <c r="R54" s="41">
        <f>+'NOVATOS (2)'!N39</f>
        <v>0</v>
      </c>
      <c r="S54" s="41">
        <f>+'NOVATOS (2)'!O39</f>
        <v>0</v>
      </c>
      <c r="T54" s="42">
        <f t="shared" si="2"/>
        <v>0</v>
      </c>
    </row>
    <row r="55" spans="2:20" ht="15.75">
      <c r="B55" s="32"/>
      <c r="O55" s="34">
        <f>+COUNTIF(O5:O54,"X")</f>
        <v>0</v>
      </c>
      <c r="P55" s="34">
        <f>+COUNTIF(P5:P54,"X")</f>
        <v>0</v>
      </c>
      <c r="Q55" s="34">
        <f t="shared" ref="Q55:S55" si="10">+COUNTIF(Q5:Q54,"X")</f>
        <v>0</v>
      </c>
      <c r="R55" s="34">
        <f t="shared" si="10"/>
        <v>0</v>
      </c>
      <c r="S55" s="34">
        <f t="shared" si="10"/>
        <v>0</v>
      </c>
      <c r="T55" s="43">
        <f>+SUM(T5:T54)</f>
        <v>0</v>
      </c>
    </row>
    <row r="56" spans="2:20">
      <c r="B56" s="32"/>
    </row>
    <row r="57" spans="2:20">
      <c r="B57" s="32"/>
    </row>
    <row r="58" spans="2:20">
      <c r="B58" s="32"/>
    </row>
    <row r="59" spans="2:20">
      <c r="B59" s="32"/>
    </row>
    <row r="60" spans="2:20">
      <c r="B60" s="32"/>
    </row>
    <row r="61" spans="2:20">
      <c r="B61" s="32"/>
    </row>
    <row r="62" spans="2:20">
      <c r="B62" s="32"/>
    </row>
    <row r="63" spans="2:20">
      <c r="B63" s="32"/>
    </row>
    <row r="64" spans="2:20">
      <c r="B64" s="32"/>
    </row>
    <row r="65" spans="2:2">
      <c r="B65" s="32"/>
    </row>
    <row r="66" spans="2:2">
      <c r="B66" s="32"/>
    </row>
    <row r="67" spans="2:2">
      <c r="B67" s="32"/>
    </row>
    <row r="68" spans="2:2">
      <c r="B68" s="32"/>
    </row>
    <row r="69" spans="2:2">
      <c r="B69" s="32"/>
    </row>
    <row r="70" spans="2:2">
      <c r="B70" s="32"/>
    </row>
    <row r="71" spans="2:2">
      <c r="B71" s="32"/>
    </row>
    <row r="72" spans="2:2">
      <c r="B72" s="32"/>
    </row>
    <row r="73" spans="2:2">
      <c r="B73" s="32"/>
    </row>
    <row r="74" spans="2:2">
      <c r="B74" s="32"/>
    </row>
    <row r="75" spans="2:2">
      <c r="B75" s="32"/>
    </row>
    <row r="76" spans="2:2">
      <c r="B76" s="32"/>
    </row>
    <row r="77" spans="2:2">
      <c r="B77" s="32"/>
    </row>
    <row r="78" spans="2:2">
      <c r="B78" s="32"/>
    </row>
    <row r="79" spans="2:2">
      <c r="B79" s="32"/>
    </row>
    <row r="80" spans="2:2">
      <c r="B80" s="32"/>
    </row>
    <row r="81" spans="2:2">
      <c r="B81" s="32"/>
    </row>
    <row r="82" spans="2:2">
      <c r="B82" s="32"/>
    </row>
    <row r="83" spans="2:2">
      <c r="B83" s="32"/>
    </row>
    <row r="84" spans="2:2">
      <c r="B84" s="32"/>
    </row>
    <row r="85" spans="2:2">
      <c r="B85" s="32"/>
    </row>
    <row r="86" spans="2:2">
      <c r="B86" s="32"/>
    </row>
    <row r="87" spans="2:2">
      <c r="B87" s="32"/>
    </row>
    <row r="88" spans="2:2">
      <c r="B88" s="32"/>
    </row>
    <row r="89" spans="2:2">
      <c r="B89" s="32"/>
    </row>
    <row r="90" spans="2:2">
      <c r="B90" s="32"/>
    </row>
    <row r="91" spans="2:2">
      <c r="B91" s="32"/>
    </row>
    <row r="92" spans="2:2">
      <c r="B92" s="32"/>
    </row>
    <row r="93" spans="2:2">
      <c r="B93" s="32"/>
    </row>
  </sheetData>
  <mergeCells count="4">
    <mergeCell ref="C1:R1"/>
    <mergeCell ref="C3:D3"/>
    <mergeCell ref="J3:L3"/>
    <mergeCell ref="P3:S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7A44-EFA9-4397-86CA-99EE5E206FA9}">
  <sheetPr>
    <tabColor rgb="FFC00000"/>
  </sheetPr>
  <dimension ref="C1:M13"/>
  <sheetViews>
    <sheetView showGridLines="0" workbookViewId="0">
      <selection activeCell="G59" sqref="G59"/>
    </sheetView>
  </sheetViews>
  <sheetFormatPr baseColWidth="10" defaultRowHeight="15"/>
  <cols>
    <col min="6" max="6" width="20.28515625" bestFit="1" customWidth="1"/>
    <col min="7" max="7" width="15" bestFit="1" customWidth="1"/>
    <col min="9" max="9" width="17.42578125" customWidth="1"/>
    <col min="10" max="10" width="16.85546875" customWidth="1"/>
    <col min="11" max="11" width="18.28515625" customWidth="1"/>
    <col min="12" max="12" width="14.7109375" customWidth="1"/>
    <col min="13" max="13" width="20.85546875" customWidth="1"/>
  </cols>
  <sheetData>
    <row r="1" spans="3:13" ht="54" customHeight="1">
      <c r="C1" s="223" t="s">
        <v>37</v>
      </c>
      <c r="D1" s="223"/>
      <c r="E1" s="223"/>
      <c r="F1" s="223"/>
      <c r="G1" s="223"/>
      <c r="H1" s="223"/>
      <c r="I1" s="223"/>
      <c r="J1" s="223"/>
      <c r="K1" s="223"/>
      <c r="L1" s="223"/>
      <c r="M1" s="223"/>
    </row>
    <row r="2" spans="3:13">
      <c r="C2" s="224" t="s">
        <v>4</v>
      </c>
      <c r="D2" s="35"/>
      <c r="E2" s="35"/>
      <c r="F2" s="224" t="s">
        <v>67</v>
      </c>
      <c r="G2" s="224" t="s">
        <v>64</v>
      </c>
      <c r="H2" s="224" t="s">
        <v>65</v>
      </c>
      <c r="I2" s="220" t="s">
        <v>15</v>
      </c>
      <c r="J2" s="220" t="s">
        <v>18</v>
      </c>
      <c r="K2" s="220" t="s">
        <v>19</v>
      </c>
      <c r="L2" s="220" t="s">
        <v>20</v>
      </c>
      <c r="M2" s="220" t="s">
        <v>31</v>
      </c>
    </row>
    <row r="3" spans="3:13">
      <c r="C3" s="224"/>
      <c r="D3" s="35" t="s">
        <v>61</v>
      </c>
      <c r="E3" s="35" t="s">
        <v>68</v>
      </c>
      <c r="F3" s="224"/>
      <c r="G3" s="224"/>
      <c r="H3" s="224"/>
      <c r="I3" s="224"/>
      <c r="J3" s="224"/>
      <c r="K3" s="224"/>
      <c r="L3" s="224"/>
      <c r="M3" s="224"/>
    </row>
    <row r="4" spans="3:13">
      <c r="C4" s="44">
        <f>+'[1]DELEGADO -  ENTRENADOR'!C12</f>
        <v>1</v>
      </c>
      <c r="D4" s="41">
        <f>+NOVATOS!L11</f>
        <v>0</v>
      </c>
      <c r="E4" s="41">
        <f>+NOVATOS!O11</f>
        <v>0</v>
      </c>
      <c r="F4" s="44">
        <f>+'EQUIPO NOVATOS'!B7</f>
        <v>0</v>
      </c>
      <c r="G4" s="44">
        <f>+'EQUIPO NOVATOS'!E8</f>
        <v>0</v>
      </c>
      <c r="H4" s="44">
        <f>+'EQUIPO NOVATOS'!E7</f>
        <v>0</v>
      </c>
      <c r="I4" s="44">
        <f>+'EQUIPO NOVATOS'!B12</f>
        <v>0</v>
      </c>
      <c r="J4" s="41">
        <f>+'EQUIPO NOVATOS'!C12</f>
        <v>0</v>
      </c>
      <c r="K4" s="41">
        <f>+'EQUIPO NOVATOS'!D12</f>
        <v>0</v>
      </c>
      <c r="L4" s="44">
        <f>+'EQUIPO NOVATOS'!E12</f>
        <v>0</v>
      </c>
      <c r="M4" s="44">
        <f>+'EQUIPO NOVATOS'!F12</f>
        <v>0</v>
      </c>
    </row>
    <row r="5" spans="3:13">
      <c r="C5" s="44">
        <f>+'[1]DELEGADO -  ENTRENADOR'!C13</f>
        <v>2</v>
      </c>
      <c r="D5" s="41">
        <f>+$D$4</f>
        <v>0</v>
      </c>
      <c r="E5" s="41">
        <f>+$E$4</f>
        <v>0</v>
      </c>
      <c r="F5" s="44">
        <f>+$F$4</f>
        <v>0</v>
      </c>
      <c r="G5" s="44">
        <f>+$G$4</f>
        <v>0</v>
      </c>
      <c r="H5" s="44">
        <f>+$H$4</f>
        <v>0</v>
      </c>
      <c r="I5" s="44">
        <f>+'EQUIPO NOVATOS'!B13</f>
        <v>0</v>
      </c>
      <c r="J5" s="41">
        <f>+'EQUIPO NOVATOS'!C13</f>
        <v>0</v>
      </c>
      <c r="K5" s="41">
        <f>+'EQUIPO NOVATOS'!D13</f>
        <v>0</v>
      </c>
      <c r="L5" s="44">
        <f>+'EQUIPO NOVATOS'!E13</f>
        <v>0</v>
      </c>
      <c r="M5" s="44">
        <f>+'EQUIPO NOVATOS'!F13</f>
        <v>0</v>
      </c>
    </row>
    <row r="6" spans="3:13">
      <c r="C6" s="44">
        <f>+'[1]DELEGADO -  ENTRENADOR'!C14</f>
        <v>3</v>
      </c>
      <c r="D6" s="41">
        <f t="shared" ref="D6:D13" si="0">+$D$4</f>
        <v>0</v>
      </c>
      <c r="E6" s="41">
        <f t="shared" ref="E6:E13" si="1">+$E$4</f>
        <v>0</v>
      </c>
      <c r="F6" s="44">
        <f t="shared" ref="F6:F13" si="2">+$F$4</f>
        <v>0</v>
      </c>
      <c r="G6" s="44">
        <f t="shared" ref="G6:G13" si="3">+$G$4</f>
        <v>0</v>
      </c>
      <c r="H6" s="44">
        <f t="shared" ref="H6:H13" si="4">+$H$4</f>
        <v>0</v>
      </c>
      <c r="I6" s="44">
        <f>+'EQUIPO NOVATOS'!B14</f>
        <v>0</v>
      </c>
      <c r="J6" s="41">
        <f>+'EQUIPO NOVATOS'!C14</f>
        <v>0</v>
      </c>
      <c r="K6" s="41">
        <f>+'EQUIPO NOVATOS'!D14</f>
        <v>0</v>
      </c>
      <c r="L6" s="44">
        <f>+'EQUIPO NOVATOS'!E14</f>
        <v>0</v>
      </c>
      <c r="M6" s="44">
        <f>+'EQUIPO NOVATOS'!F14</f>
        <v>0</v>
      </c>
    </row>
    <row r="7" spans="3:13">
      <c r="C7" s="44">
        <f>+'[1]DELEGADO -  ENTRENADOR'!C15</f>
        <v>4</v>
      </c>
      <c r="D7" s="41">
        <f t="shared" si="0"/>
        <v>0</v>
      </c>
      <c r="E7" s="41">
        <f t="shared" si="1"/>
        <v>0</v>
      </c>
      <c r="F7" s="44">
        <f t="shared" si="2"/>
        <v>0</v>
      </c>
      <c r="G7" s="44">
        <f t="shared" si="3"/>
        <v>0</v>
      </c>
      <c r="H7" s="44">
        <f t="shared" si="4"/>
        <v>0</v>
      </c>
      <c r="I7" s="44">
        <f>+'EQUIPO NOVATOS'!B15</f>
        <v>0</v>
      </c>
      <c r="J7" s="41">
        <f>+'EQUIPO NOVATOS'!C15</f>
        <v>0</v>
      </c>
      <c r="K7" s="41">
        <f>+'EQUIPO NOVATOS'!D15</f>
        <v>0</v>
      </c>
      <c r="L7" s="44">
        <f>+'EQUIPO NOVATOS'!E15</f>
        <v>0</v>
      </c>
      <c r="M7" s="44">
        <f>+'EQUIPO NOVATOS'!F15</f>
        <v>0</v>
      </c>
    </row>
    <row r="8" spans="3:13">
      <c r="C8" s="44">
        <f>+'[1]DELEGADO -  ENTRENADOR'!C16</f>
        <v>5</v>
      </c>
      <c r="D8" s="41">
        <f t="shared" si="0"/>
        <v>0</v>
      </c>
      <c r="E8" s="41">
        <f t="shared" si="1"/>
        <v>0</v>
      </c>
      <c r="F8" s="44">
        <f t="shared" si="2"/>
        <v>0</v>
      </c>
      <c r="G8" s="44">
        <f t="shared" si="3"/>
        <v>0</v>
      </c>
      <c r="H8" s="44">
        <f t="shared" si="4"/>
        <v>0</v>
      </c>
      <c r="I8" s="44">
        <f>+'EQUIPO NOVATOS'!B16</f>
        <v>0</v>
      </c>
      <c r="J8" s="41">
        <f>+'EQUIPO NOVATOS'!C16</f>
        <v>0</v>
      </c>
      <c r="K8" s="41">
        <f>+'EQUIPO NOVATOS'!D16</f>
        <v>0</v>
      </c>
      <c r="L8" s="44">
        <f>+'EQUIPO NOVATOS'!E16</f>
        <v>0</v>
      </c>
      <c r="M8" s="44">
        <f>+'EQUIPO NOVATOS'!F16</f>
        <v>0</v>
      </c>
    </row>
    <row r="9" spans="3:13">
      <c r="C9" s="44">
        <f>+'[1]DELEGADO -  ENTRENADOR'!C17</f>
        <v>6</v>
      </c>
      <c r="D9" s="41">
        <f t="shared" si="0"/>
        <v>0</v>
      </c>
      <c r="E9" s="41">
        <f t="shared" si="1"/>
        <v>0</v>
      </c>
      <c r="F9" s="44">
        <f t="shared" si="2"/>
        <v>0</v>
      </c>
      <c r="G9" s="44">
        <f t="shared" si="3"/>
        <v>0</v>
      </c>
      <c r="H9" s="44">
        <f t="shared" si="4"/>
        <v>0</v>
      </c>
      <c r="I9" s="44">
        <f>+'EQUIPO NOVATOS'!B17</f>
        <v>0</v>
      </c>
      <c r="J9" s="41">
        <f>+'EQUIPO NOVATOS'!C17</f>
        <v>0</v>
      </c>
      <c r="K9" s="41">
        <f>+'EQUIPO NOVATOS'!D17</f>
        <v>0</v>
      </c>
      <c r="L9" s="44">
        <f>+'EQUIPO NOVATOS'!E17</f>
        <v>0</v>
      </c>
      <c r="M9" s="44">
        <f>+'EQUIPO NOVATOS'!F17</f>
        <v>0</v>
      </c>
    </row>
    <row r="10" spans="3:13">
      <c r="C10" s="44">
        <f>+'[1]DELEGADO -  ENTRENADOR'!C18</f>
        <v>7</v>
      </c>
      <c r="D10" s="41">
        <f t="shared" si="0"/>
        <v>0</v>
      </c>
      <c r="E10" s="41">
        <f t="shared" si="1"/>
        <v>0</v>
      </c>
      <c r="F10" s="44">
        <f t="shared" si="2"/>
        <v>0</v>
      </c>
      <c r="G10" s="44">
        <f t="shared" si="3"/>
        <v>0</v>
      </c>
      <c r="H10" s="44">
        <f t="shared" si="4"/>
        <v>0</v>
      </c>
      <c r="I10" s="44">
        <f>+'EQUIPO NOVATOS'!B18</f>
        <v>0</v>
      </c>
      <c r="J10" s="41">
        <f>+'EQUIPO NOVATOS'!C18</f>
        <v>0</v>
      </c>
      <c r="K10" s="41">
        <f>+'EQUIPO NOVATOS'!D18</f>
        <v>0</v>
      </c>
      <c r="L10" s="44">
        <f>+'EQUIPO NOVATOS'!E18</f>
        <v>0</v>
      </c>
      <c r="M10" s="44">
        <f>+'EQUIPO NOVATOS'!F18</f>
        <v>0</v>
      </c>
    </row>
    <row r="11" spans="3:13">
      <c r="C11" s="44">
        <f>+'[1]DELEGADO -  ENTRENADOR'!C19</f>
        <v>8</v>
      </c>
      <c r="D11" s="41">
        <f t="shared" si="0"/>
        <v>0</v>
      </c>
      <c r="E11" s="41">
        <f t="shared" si="1"/>
        <v>0</v>
      </c>
      <c r="F11" s="44">
        <f t="shared" si="2"/>
        <v>0</v>
      </c>
      <c r="G11" s="44">
        <f t="shared" si="3"/>
        <v>0</v>
      </c>
      <c r="H11" s="44">
        <f t="shared" si="4"/>
        <v>0</v>
      </c>
      <c r="I11" s="44">
        <f>+'EQUIPO NOVATOS'!B19</f>
        <v>0</v>
      </c>
      <c r="J11" s="41">
        <f>+'EQUIPO NOVATOS'!C19</f>
        <v>0</v>
      </c>
      <c r="K11" s="41">
        <f>+'EQUIPO NOVATOS'!D19</f>
        <v>0</v>
      </c>
      <c r="L11" s="44">
        <f>+'EQUIPO NOVATOS'!E19</f>
        <v>0</v>
      </c>
      <c r="M11" s="44">
        <f>+'EQUIPO NOVATOS'!F19</f>
        <v>0</v>
      </c>
    </row>
    <row r="12" spans="3:13">
      <c r="C12" s="44">
        <f>+'[1]DELEGADO -  ENTRENADOR'!C20</f>
        <v>9</v>
      </c>
      <c r="D12" s="41">
        <f t="shared" si="0"/>
        <v>0</v>
      </c>
      <c r="E12" s="41">
        <f t="shared" si="1"/>
        <v>0</v>
      </c>
      <c r="F12" s="44">
        <f t="shared" si="2"/>
        <v>0</v>
      </c>
      <c r="G12" s="44">
        <f t="shared" si="3"/>
        <v>0</v>
      </c>
      <c r="H12" s="44">
        <f t="shared" si="4"/>
        <v>0</v>
      </c>
      <c r="I12" s="44">
        <f>+'EQUIPO NOVATOS'!B20</f>
        <v>0</v>
      </c>
      <c r="J12" s="41">
        <f>+'EQUIPO NOVATOS'!C20</f>
        <v>0</v>
      </c>
      <c r="K12" s="41">
        <f>+'EQUIPO NOVATOS'!D20</f>
        <v>0</v>
      </c>
      <c r="L12" s="44">
        <f>+'EQUIPO NOVATOS'!E20</f>
        <v>0</v>
      </c>
      <c r="M12" s="44">
        <f>+'EQUIPO NOVATOS'!F20</f>
        <v>0</v>
      </c>
    </row>
    <row r="13" spans="3:13">
      <c r="C13" s="44">
        <f>+'[1]DELEGADO -  ENTRENADOR'!C21</f>
        <v>10</v>
      </c>
      <c r="D13" s="41">
        <f t="shared" si="0"/>
        <v>0</v>
      </c>
      <c r="E13" s="41">
        <f t="shared" si="1"/>
        <v>0</v>
      </c>
      <c r="F13" s="44">
        <f t="shared" si="2"/>
        <v>0</v>
      </c>
      <c r="G13" s="44">
        <f t="shared" si="3"/>
        <v>0</v>
      </c>
      <c r="H13" s="44">
        <f t="shared" si="4"/>
        <v>0</v>
      </c>
      <c r="I13" s="44">
        <f>+'EQUIPO NOVATOS'!B21</f>
        <v>0</v>
      </c>
      <c r="J13" s="41">
        <f>+'EQUIPO NOVATOS'!C21</f>
        <v>0</v>
      </c>
      <c r="K13" s="41">
        <f>+'EQUIPO NOVATOS'!D21</f>
        <v>0</v>
      </c>
      <c r="L13" s="44">
        <f>+'EQUIPO NOVATOS'!E21</f>
        <v>0</v>
      </c>
      <c r="M13" s="44">
        <f>+'EQUIPO NOVATOS'!F21</f>
        <v>0</v>
      </c>
    </row>
  </sheetData>
  <mergeCells count="10">
    <mergeCell ref="C1:M1"/>
    <mergeCell ref="C2:C3"/>
    <mergeCell ref="F2:F3"/>
    <mergeCell ref="G2:G3"/>
    <mergeCell ref="H2:H3"/>
    <mergeCell ref="I2:I3"/>
    <mergeCell ref="J2:J3"/>
    <mergeCell ref="K2:K3"/>
    <mergeCell ref="L2:L3"/>
    <mergeCell ref="M2:M3"/>
  </mergeCells>
  <conditionalFormatting sqref="D4:E13">
    <cfRule type="cellIs" dxfId="0" priority="1" operator="equal">
      <formula>"X"</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D35D-DE24-4938-8011-75E26B537CA7}">
  <dimension ref="B2:N51"/>
  <sheetViews>
    <sheetView workbookViewId="0">
      <selection activeCell="B4" sqref="B4"/>
    </sheetView>
  </sheetViews>
  <sheetFormatPr baseColWidth="10" defaultColWidth="10.85546875" defaultRowHeight="15"/>
  <cols>
    <col min="4" max="4" width="44.42578125" customWidth="1"/>
    <col min="5" max="6" width="44.42578125" hidden="1" customWidth="1"/>
    <col min="7" max="7" width="52.140625" customWidth="1"/>
    <col min="8" max="8" width="11.85546875" bestFit="1" customWidth="1"/>
    <col min="14" max="14" width="31.42578125" customWidth="1"/>
  </cols>
  <sheetData>
    <row r="2" spans="2:14" ht="16.5" thickBot="1">
      <c r="B2" s="97" t="s">
        <v>75</v>
      </c>
      <c r="D2" s="98" t="s">
        <v>76</v>
      </c>
      <c r="E2" s="99"/>
      <c r="F2" s="100"/>
      <c r="G2" s="101" t="s">
        <v>3</v>
      </c>
      <c r="H2" t="s">
        <v>29</v>
      </c>
      <c r="I2" t="s">
        <v>29</v>
      </c>
      <c r="J2" t="s">
        <v>23</v>
      </c>
    </row>
    <row r="3" spans="2:14" ht="16.5" thickTop="1">
      <c r="B3">
        <v>2017</v>
      </c>
      <c r="D3" s="103" t="s">
        <v>27</v>
      </c>
      <c r="E3" s="100"/>
      <c r="F3" s="100"/>
      <c r="G3" s="104" t="s">
        <v>77</v>
      </c>
      <c r="H3" t="s">
        <v>30</v>
      </c>
      <c r="I3" t="s">
        <v>16</v>
      </c>
      <c r="J3" t="s">
        <v>24</v>
      </c>
      <c r="N3" s="105" t="s">
        <v>78</v>
      </c>
    </row>
    <row r="4" spans="2:14" ht="15.75">
      <c r="B4">
        <v>2016</v>
      </c>
      <c r="D4" s="107" t="s">
        <v>28</v>
      </c>
      <c r="E4" s="100"/>
      <c r="F4" s="100"/>
      <c r="G4" s="106" t="s">
        <v>79</v>
      </c>
      <c r="H4" t="s">
        <v>16</v>
      </c>
      <c r="I4" t="s">
        <v>17</v>
      </c>
      <c r="J4" t="s">
        <v>25</v>
      </c>
      <c r="N4" s="105" t="s">
        <v>80</v>
      </c>
    </row>
    <row r="5" spans="2:14" ht="15.75">
      <c r="B5" s="102">
        <v>2015</v>
      </c>
      <c r="D5" s="103" t="s">
        <v>29</v>
      </c>
      <c r="E5" s="100"/>
      <c r="F5" s="100"/>
      <c r="H5" t="s">
        <v>17</v>
      </c>
      <c r="J5" t="s">
        <v>26</v>
      </c>
    </row>
    <row r="6" spans="2:14" ht="15.75">
      <c r="B6" s="106">
        <v>2014</v>
      </c>
      <c r="D6" s="107" t="s">
        <v>81</v>
      </c>
      <c r="E6" s="100"/>
      <c r="F6" s="100"/>
    </row>
    <row r="7" spans="2:14" ht="15.75">
      <c r="B7" s="102">
        <v>2013</v>
      </c>
      <c r="D7" s="103" t="s">
        <v>82</v>
      </c>
      <c r="E7" s="100"/>
      <c r="F7" s="100"/>
    </row>
    <row r="8" spans="2:14" ht="15.75">
      <c r="B8" s="106">
        <v>2012</v>
      </c>
      <c r="D8" s="107" t="s">
        <v>16</v>
      </c>
      <c r="E8" s="100"/>
      <c r="F8" s="100"/>
    </row>
    <row r="9" spans="2:14" ht="15.75">
      <c r="B9" s="102">
        <v>2011</v>
      </c>
      <c r="D9" s="103" t="s">
        <v>17</v>
      </c>
      <c r="E9" s="100"/>
      <c r="F9" s="100"/>
    </row>
    <row r="10" spans="2:14" ht="15.75">
      <c r="B10" s="106">
        <v>2010</v>
      </c>
      <c r="E10" s="100"/>
      <c r="F10" s="100"/>
    </row>
    <row r="11" spans="2:14" ht="15.75">
      <c r="B11" s="102">
        <v>2009</v>
      </c>
      <c r="E11" s="100"/>
      <c r="F11" s="100"/>
    </row>
    <row r="12" spans="2:14" ht="15.75">
      <c r="B12" s="106">
        <v>2008</v>
      </c>
      <c r="E12" s="100"/>
    </row>
    <row r="13" spans="2:14">
      <c r="B13" s="102">
        <v>2007</v>
      </c>
    </row>
    <row r="14" spans="2:14">
      <c r="B14" s="106">
        <v>2006</v>
      </c>
      <c r="H14" s="108">
        <v>2015</v>
      </c>
    </row>
    <row r="15" spans="2:14">
      <c r="B15" s="102">
        <v>2005</v>
      </c>
      <c r="H15" s="108">
        <v>2015</v>
      </c>
    </row>
    <row r="16" spans="2:14">
      <c r="B16" s="106">
        <v>2004</v>
      </c>
      <c r="D16" t="str" cm="1">
        <f t="array" ref="D16">IF(H15&lt;=2003,SEN,IF(H15&lt;=2005,JUN,IF(H15=2006,YOU,IF(H15&lt;=2008,CAD,IF(H15&lt;=2010,ESP,IF(H15&lt;=2012,MIN,IF(H15&lt;=2015,TOT,IF(H15&lt;=2016,MIT,IF(H15&lt;=2018,MT)))))))))</f>
        <v>TOTS</v>
      </c>
    </row>
    <row r="17" spans="2:2">
      <c r="B17" s="102">
        <v>2003</v>
      </c>
    </row>
    <row r="18" spans="2:2">
      <c r="B18" s="106">
        <v>2002</v>
      </c>
    </row>
    <row r="19" spans="2:2">
      <c r="B19" s="102">
        <v>2001</v>
      </c>
    </row>
    <row r="20" spans="2:2">
      <c r="B20" s="106">
        <v>2000</v>
      </c>
    </row>
    <row r="21" spans="2:2">
      <c r="B21" s="102">
        <v>1999</v>
      </c>
    </row>
    <row r="22" spans="2:2">
      <c r="B22" s="106">
        <v>1998</v>
      </c>
    </row>
    <row r="23" spans="2:2">
      <c r="B23" s="102">
        <v>1997</v>
      </c>
    </row>
    <row r="24" spans="2:2">
      <c r="B24" s="106">
        <v>1996</v>
      </c>
    </row>
    <row r="25" spans="2:2">
      <c r="B25" s="102">
        <v>1995</v>
      </c>
    </row>
    <row r="26" spans="2:2">
      <c r="B26" s="106">
        <v>1994</v>
      </c>
    </row>
    <row r="27" spans="2:2">
      <c r="B27" s="102">
        <v>1993</v>
      </c>
    </row>
    <row r="28" spans="2:2">
      <c r="B28" s="106">
        <v>1992</v>
      </c>
    </row>
    <row r="29" spans="2:2">
      <c r="B29" s="102">
        <v>1991</v>
      </c>
    </row>
    <row r="30" spans="2:2">
      <c r="B30" s="106">
        <v>1990</v>
      </c>
    </row>
    <row r="31" spans="2:2">
      <c r="B31" s="102">
        <v>1989</v>
      </c>
    </row>
    <row r="32" spans="2:2">
      <c r="B32" s="106">
        <v>1988</v>
      </c>
    </row>
    <row r="33" spans="2:9">
      <c r="B33" s="102">
        <v>1987</v>
      </c>
    </row>
    <row r="34" spans="2:9">
      <c r="B34" s="106">
        <v>1986</v>
      </c>
    </row>
    <row r="35" spans="2:9">
      <c r="B35" s="102">
        <v>1985</v>
      </c>
    </row>
    <row r="36" spans="2:9">
      <c r="B36" s="106">
        <v>1984</v>
      </c>
    </row>
    <row r="37" spans="2:9">
      <c r="B37" s="102">
        <v>1983</v>
      </c>
    </row>
    <row r="38" spans="2:9">
      <c r="B38" s="106">
        <v>1982</v>
      </c>
      <c r="D38" s="9"/>
      <c r="E38" s="9"/>
      <c r="F38" s="9"/>
      <c r="G38" s="9"/>
      <c r="H38" s="9"/>
      <c r="I38" s="9"/>
    </row>
    <row r="39" spans="2:9">
      <c r="B39" s="102">
        <v>1981</v>
      </c>
      <c r="D39" s="9"/>
      <c r="E39" s="9"/>
      <c r="F39" s="9"/>
      <c r="G39" s="9"/>
      <c r="H39" s="9"/>
      <c r="I39" s="9"/>
    </row>
    <row r="40" spans="2:9">
      <c r="B40" s="106">
        <v>1980</v>
      </c>
      <c r="D40" s="9"/>
      <c r="E40" s="9"/>
      <c r="F40" s="9"/>
      <c r="G40" s="9"/>
      <c r="H40" s="9"/>
      <c r="I40" s="9"/>
    </row>
    <row r="41" spans="2:9">
      <c r="B41" s="102">
        <v>1979</v>
      </c>
      <c r="D41" s="9"/>
      <c r="E41" s="9"/>
      <c r="F41" s="9"/>
      <c r="G41" s="9"/>
      <c r="H41" s="9"/>
      <c r="I41" s="9"/>
    </row>
    <row r="42" spans="2:9">
      <c r="B42" s="106">
        <v>1978</v>
      </c>
      <c r="D42" s="9"/>
      <c r="E42" s="9"/>
      <c r="F42" s="9"/>
      <c r="G42" s="9"/>
      <c r="H42" s="9"/>
      <c r="I42" s="9"/>
    </row>
    <row r="43" spans="2:9">
      <c r="B43" s="102">
        <v>1977</v>
      </c>
      <c r="D43" s="9"/>
      <c r="E43" s="9"/>
      <c r="F43" s="9"/>
      <c r="G43" s="9"/>
      <c r="H43" s="9"/>
      <c r="I43" s="9"/>
    </row>
    <row r="44" spans="2:9">
      <c r="B44" s="106">
        <v>1976</v>
      </c>
      <c r="D44" s="9"/>
      <c r="E44" s="9"/>
      <c r="F44" s="9"/>
      <c r="G44" s="9"/>
      <c r="H44" s="9"/>
      <c r="I44" s="9"/>
    </row>
    <row r="45" spans="2:9">
      <c r="B45" s="102">
        <v>1975</v>
      </c>
      <c r="D45" s="9"/>
      <c r="E45" s="9"/>
      <c r="F45" s="9"/>
      <c r="G45" s="9"/>
      <c r="H45" s="9"/>
      <c r="I45" s="9"/>
    </row>
    <row r="46" spans="2:9">
      <c r="B46" s="106">
        <v>1974</v>
      </c>
    </row>
    <row r="47" spans="2:9">
      <c r="B47" s="102">
        <v>1973</v>
      </c>
    </row>
    <row r="48" spans="2:9">
      <c r="B48" s="106">
        <v>1972</v>
      </c>
    </row>
    <row r="49" spans="2:2">
      <c r="B49" s="102">
        <v>1971</v>
      </c>
    </row>
    <row r="50" spans="2:2">
      <c r="B50" s="106">
        <v>1970</v>
      </c>
    </row>
    <row r="51" spans="2:2">
      <c r="B51" s="102">
        <v>1969</v>
      </c>
    </row>
  </sheetData>
  <sheetProtection algorithmName="SHA-512" hashValue="yJ+xNsyq611WAr07kJBre2wEnMQYm+PJh+riXKy82Oy4qswwSnK+2joITFKFmdvGt7ENGAtwsViihzhzUu53SA==" saltValue="wz5jDk2jkRpW3dO5JEPMZ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7702F0-CCD6-438A-8EEF-F9B9BA6CE5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EQUIPO NOVATOS</vt:lpstr>
      <vt:lpstr>NOVATOS</vt:lpstr>
      <vt:lpstr>NOVATOS (2)</vt:lpstr>
      <vt:lpstr>BDATOSATLETAS</vt:lpstr>
      <vt:lpstr>BDATOS DELECLUB</vt:lpstr>
      <vt:lpstr>CATEGORIAS (2)</vt:lpstr>
      <vt:lpstr>AAA</vt:lpstr>
      <vt:lpstr>CAD</vt:lpstr>
      <vt:lpstr>ESP</vt:lpstr>
      <vt:lpstr>GEN</vt:lpstr>
      <vt:lpstr>JUN</vt:lpstr>
      <vt:lpstr>MIN</vt:lpstr>
      <vt:lpstr>SEN</vt:lpstr>
      <vt:lpstr>TOT</vt:lpstr>
      <vt:lpstr>YOU</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ALIRIOF</dc:creator>
  <cp:keywords/>
  <dc:description/>
  <cp:lastModifiedBy>Cristian Ramirez</cp:lastModifiedBy>
  <cp:revision/>
  <cp:lastPrinted>2022-07-21T04:14:25Z</cp:lastPrinted>
  <dcterms:created xsi:type="dcterms:W3CDTF">2011-02-16T19:21:27Z</dcterms:created>
  <dcterms:modified xsi:type="dcterms:W3CDTF">2023-07-10T02:02:15Z</dcterms:modified>
  <cp:category/>
  <cp:contentStatus/>
</cp:coreProperties>
</file>